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הסכמים - תבניות\יבואנים\"/>
    </mc:Choice>
  </mc:AlternateContent>
  <bookViews>
    <workbookView xWindow="0" yWindow="0" windowWidth="21600" windowHeight="9780" tabRatio="490" activeTab="1"/>
  </bookViews>
  <sheets>
    <sheet name="הצעת דיווח מכירות" sheetId="17" r:id="rId1"/>
    <sheet name="טבלת קטגוריות" sheetId="22" r:id="rId2"/>
  </sheets>
  <definedNames>
    <definedName name="Print_Area" localSheetId="1">'טבלת קטגוריות'!$A$1:$E$255</definedName>
    <definedName name="Print_Titles" localSheetId="1">'טבלת קטגוריות'!$A$1:$IH$1</definedName>
    <definedName name="ציוד">#REF!</definedName>
    <definedName name="קטגוריה">#REF!</definedName>
    <definedName name="תת_קטגוריה">#REF!</definedName>
  </definedNames>
  <calcPr calcId="152511"/>
</workbook>
</file>

<file path=xl/calcChain.xml><?xml version="1.0" encoding="utf-8"?>
<calcChain xmlns="http://schemas.openxmlformats.org/spreadsheetml/2006/main">
  <c r="C3" i="17" l="1"/>
  <c r="D3" i="17"/>
  <c r="E3" i="17"/>
  <c r="C4" i="17"/>
  <c r="D4" i="17"/>
  <c r="E4" i="17"/>
  <c r="C5" i="17"/>
  <c r="D5" i="17"/>
  <c r="E5" i="17"/>
  <c r="C6" i="17"/>
  <c r="D6" i="17"/>
  <c r="E6" i="17"/>
  <c r="C7" i="17"/>
  <c r="D7" i="17"/>
  <c r="E7" i="17"/>
  <c r="C8" i="17"/>
  <c r="D8" i="17"/>
  <c r="E8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14" i="17"/>
  <c r="D14" i="17"/>
  <c r="E14" i="17"/>
  <c r="C15" i="17"/>
  <c r="D15" i="17"/>
  <c r="E15" i="17"/>
  <c r="C16" i="17"/>
  <c r="D16" i="17"/>
  <c r="E16" i="17"/>
  <c r="C17" i="17"/>
  <c r="D17" i="17"/>
  <c r="E17" i="17"/>
  <c r="C18" i="17"/>
  <c r="D18" i="17"/>
  <c r="E18" i="17"/>
  <c r="C19" i="17"/>
  <c r="D19" i="17"/>
  <c r="E19" i="17"/>
  <c r="C20" i="17"/>
  <c r="D20" i="17"/>
  <c r="E20" i="17"/>
  <c r="C21" i="17"/>
  <c r="D21" i="17"/>
  <c r="E21" i="17"/>
  <c r="C22" i="17"/>
  <c r="D22" i="17"/>
  <c r="E22" i="17"/>
  <c r="C23" i="17"/>
  <c r="D23" i="17"/>
  <c r="E23" i="17"/>
  <c r="C24" i="17"/>
  <c r="D24" i="17"/>
  <c r="E24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C29" i="17"/>
  <c r="D29" i="17"/>
  <c r="E29" i="17"/>
  <c r="C30" i="17"/>
  <c r="D30" i="17"/>
  <c r="E30" i="17"/>
  <c r="C31" i="17"/>
  <c r="D31" i="17"/>
  <c r="E31" i="17"/>
  <c r="C32" i="17"/>
  <c r="D32" i="17"/>
  <c r="E32" i="17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0" i="17"/>
  <c r="D40" i="17"/>
  <c r="E40" i="17"/>
  <c r="C41" i="17"/>
  <c r="D41" i="17"/>
  <c r="E41" i="17"/>
  <c r="C42" i="17"/>
  <c r="D42" i="17"/>
  <c r="E42" i="17"/>
  <c r="C43" i="17"/>
  <c r="D43" i="17"/>
  <c r="E43" i="17"/>
  <c r="C44" i="17"/>
  <c r="D44" i="17"/>
  <c r="E44" i="17"/>
  <c r="C45" i="17"/>
  <c r="D45" i="17"/>
  <c r="E45" i="17"/>
  <c r="C46" i="17"/>
  <c r="D46" i="17"/>
  <c r="E46" i="17"/>
  <c r="C47" i="17"/>
  <c r="D47" i="17"/>
  <c r="E47" i="17"/>
  <c r="C48" i="17"/>
  <c r="D48" i="17"/>
  <c r="E48" i="17"/>
  <c r="C49" i="17"/>
  <c r="D49" i="17"/>
  <c r="E49" i="17"/>
  <c r="C50" i="17"/>
  <c r="D50" i="17"/>
  <c r="E50" i="17"/>
  <c r="C51" i="17"/>
  <c r="D51" i="17"/>
  <c r="E51" i="17"/>
  <c r="C52" i="17"/>
  <c r="D52" i="17"/>
  <c r="E52" i="17"/>
  <c r="C53" i="17"/>
  <c r="D53" i="17"/>
  <c r="E53" i="17"/>
  <c r="C54" i="17"/>
  <c r="D54" i="17"/>
  <c r="E54" i="17"/>
  <c r="C55" i="17"/>
  <c r="D55" i="17"/>
  <c r="E55" i="17"/>
  <c r="C56" i="17"/>
  <c r="D56" i="17"/>
  <c r="E56" i="17"/>
  <c r="C57" i="17"/>
  <c r="D57" i="17"/>
  <c r="E57" i="17"/>
  <c r="C58" i="17"/>
  <c r="D58" i="17"/>
  <c r="E58" i="17"/>
  <c r="C59" i="17"/>
  <c r="D59" i="17"/>
  <c r="E59" i="17"/>
  <c r="C60" i="17"/>
  <c r="D60" i="17"/>
  <c r="E60" i="17"/>
  <c r="C61" i="17"/>
  <c r="D61" i="17"/>
  <c r="E61" i="17"/>
  <c r="C62" i="17"/>
  <c r="D62" i="17"/>
  <c r="E62" i="17"/>
  <c r="C63" i="17"/>
  <c r="D63" i="17"/>
  <c r="E63" i="17"/>
  <c r="C64" i="17"/>
  <c r="D64" i="17"/>
  <c r="E64" i="17"/>
  <c r="C65" i="17"/>
  <c r="D65" i="17"/>
  <c r="E65" i="17"/>
  <c r="C66" i="17"/>
  <c r="D66" i="17"/>
  <c r="E66" i="17"/>
  <c r="C67" i="17"/>
  <c r="D67" i="17"/>
  <c r="E67" i="17"/>
  <c r="C68" i="17"/>
  <c r="D68" i="17"/>
  <c r="E68" i="17"/>
  <c r="C69" i="17"/>
  <c r="D69" i="17"/>
  <c r="E69" i="17"/>
  <c r="C70" i="17"/>
  <c r="D70" i="17"/>
  <c r="E70" i="17"/>
  <c r="C71" i="17"/>
  <c r="D71" i="17"/>
  <c r="E71" i="17"/>
  <c r="C72" i="17"/>
  <c r="D72" i="17"/>
  <c r="E72" i="17"/>
  <c r="C73" i="17"/>
  <c r="D73" i="17"/>
  <c r="E73" i="17"/>
  <c r="C74" i="17"/>
  <c r="D74" i="17"/>
  <c r="E74" i="17"/>
  <c r="C75" i="17"/>
  <c r="D75" i="17"/>
  <c r="E75" i="17"/>
  <c r="C76" i="17"/>
  <c r="D76" i="17"/>
  <c r="E76" i="17"/>
  <c r="C77" i="17"/>
  <c r="D77" i="17"/>
  <c r="E77" i="17"/>
  <c r="C78" i="17"/>
  <c r="D78" i="17"/>
  <c r="E78" i="17"/>
  <c r="C79" i="17"/>
  <c r="D79" i="17"/>
  <c r="E79" i="17"/>
  <c r="C80" i="17"/>
  <c r="D80" i="17"/>
  <c r="E80" i="17"/>
  <c r="C81" i="17"/>
  <c r="D81" i="17"/>
  <c r="E81" i="17"/>
  <c r="C82" i="17"/>
  <c r="D82" i="17"/>
  <c r="E82" i="17"/>
  <c r="C83" i="17"/>
  <c r="D83" i="17"/>
  <c r="E83" i="17"/>
  <c r="C84" i="17"/>
  <c r="D84" i="17"/>
  <c r="E84" i="17"/>
  <c r="C85" i="17"/>
  <c r="D85" i="17"/>
  <c r="E85" i="17"/>
  <c r="C86" i="17"/>
  <c r="D86" i="17"/>
  <c r="E86" i="17"/>
  <c r="C87" i="17"/>
  <c r="D87" i="17"/>
  <c r="E87" i="17"/>
  <c r="C88" i="17"/>
  <c r="D88" i="17"/>
  <c r="E88" i="17"/>
  <c r="C89" i="17"/>
  <c r="D89" i="17"/>
  <c r="E89" i="17"/>
  <c r="C90" i="17"/>
  <c r="D90" i="17"/>
  <c r="E90" i="17"/>
  <c r="C91" i="17"/>
  <c r="D91" i="17"/>
  <c r="E91" i="17"/>
  <c r="C92" i="17"/>
  <c r="D92" i="17"/>
  <c r="E92" i="17"/>
  <c r="C93" i="17"/>
  <c r="D93" i="17"/>
  <c r="E93" i="17"/>
  <c r="C94" i="17"/>
  <c r="D94" i="17"/>
  <c r="E94" i="17"/>
  <c r="C95" i="17"/>
  <c r="D95" i="17"/>
  <c r="E95" i="17"/>
  <c r="C96" i="17"/>
  <c r="D96" i="17"/>
  <c r="E96" i="17"/>
  <c r="C97" i="17"/>
  <c r="D97" i="17"/>
  <c r="E97" i="17"/>
  <c r="C98" i="17"/>
  <c r="D98" i="17"/>
  <c r="E98" i="17"/>
  <c r="C99" i="17"/>
  <c r="D99" i="17"/>
  <c r="E99" i="17"/>
  <c r="C100" i="17"/>
  <c r="D100" i="17"/>
  <c r="E100" i="17"/>
  <c r="C101" i="17"/>
  <c r="D101" i="17"/>
  <c r="E101" i="17"/>
  <c r="C102" i="17"/>
  <c r="D102" i="17"/>
  <c r="E102" i="17"/>
  <c r="C103" i="17"/>
  <c r="D103" i="17"/>
  <c r="E103" i="17"/>
  <c r="C104" i="17"/>
  <c r="D104" i="17"/>
  <c r="E104" i="17"/>
  <c r="C105" i="17"/>
  <c r="D105" i="17"/>
  <c r="E105" i="17"/>
  <c r="C106" i="17"/>
  <c r="D106" i="17"/>
  <c r="E106" i="17"/>
  <c r="C107" i="17"/>
  <c r="D107" i="17"/>
  <c r="E107" i="17"/>
  <c r="C108" i="17"/>
  <c r="D108" i="17"/>
  <c r="E108" i="17"/>
  <c r="C109" i="17"/>
  <c r="D109" i="17"/>
  <c r="E109" i="17"/>
  <c r="C110" i="17"/>
  <c r="D110" i="17"/>
  <c r="E110" i="17"/>
  <c r="C111" i="17"/>
  <c r="D111" i="17"/>
  <c r="E111" i="17"/>
  <c r="C112" i="17"/>
  <c r="D112" i="17"/>
  <c r="E112" i="17"/>
  <c r="C113" i="17"/>
  <c r="D113" i="17"/>
  <c r="E113" i="17"/>
  <c r="C114" i="17"/>
  <c r="D114" i="17"/>
  <c r="E114" i="17"/>
  <c r="C115" i="17"/>
  <c r="D115" i="17"/>
  <c r="E115" i="17"/>
  <c r="C116" i="17"/>
  <c r="D116" i="17"/>
  <c r="E116" i="17"/>
  <c r="C117" i="17"/>
  <c r="D117" i="17"/>
  <c r="E117" i="17"/>
  <c r="C118" i="17"/>
  <c r="D118" i="17"/>
  <c r="E118" i="17"/>
  <c r="C119" i="17"/>
  <c r="D119" i="17"/>
  <c r="E119" i="17"/>
  <c r="C120" i="17"/>
  <c r="D120" i="17"/>
  <c r="E120" i="17"/>
  <c r="C121" i="17"/>
  <c r="D121" i="17"/>
  <c r="E121" i="17"/>
  <c r="C122" i="17"/>
  <c r="D122" i="17"/>
  <c r="E122" i="17"/>
  <c r="C123" i="17"/>
  <c r="D123" i="17"/>
  <c r="E123" i="17"/>
  <c r="C124" i="17"/>
  <c r="D124" i="17"/>
  <c r="E124" i="17"/>
  <c r="C125" i="17"/>
  <c r="D125" i="17"/>
  <c r="E125" i="17"/>
  <c r="C126" i="17"/>
  <c r="D126" i="17"/>
  <c r="E126" i="17"/>
  <c r="C127" i="17"/>
  <c r="D127" i="17"/>
  <c r="E127" i="17"/>
  <c r="C128" i="17"/>
  <c r="D128" i="17"/>
  <c r="E128" i="17"/>
  <c r="C129" i="17"/>
  <c r="D129" i="17"/>
  <c r="E129" i="17"/>
  <c r="C130" i="17"/>
  <c r="D130" i="17"/>
  <c r="E130" i="17"/>
  <c r="C131" i="17"/>
  <c r="D131" i="17"/>
  <c r="E131" i="17"/>
  <c r="C132" i="17"/>
  <c r="D132" i="17"/>
  <c r="E132" i="17"/>
  <c r="C133" i="17"/>
  <c r="D133" i="17"/>
  <c r="E133" i="17"/>
  <c r="C134" i="17"/>
  <c r="D134" i="17"/>
  <c r="E134" i="17"/>
  <c r="C135" i="17"/>
  <c r="D135" i="17"/>
  <c r="E135" i="17"/>
  <c r="C136" i="17"/>
  <c r="D136" i="17"/>
  <c r="E136" i="17"/>
  <c r="C137" i="17"/>
  <c r="D137" i="17"/>
  <c r="E137" i="17"/>
  <c r="C138" i="17"/>
  <c r="D138" i="17"/>
  <c r="E138" i="17"/>
  <c r="C139" i="17"/>
  <c r="D139" i="17"/>
  <c r="E139" i="17"/>
  <c r="C140" i="17"/>
  <c r="D140" i="17"/>
  <c r="E140" i="17"/>
  <c r="C141" i="17"/>
  <c r="D141" i="17"/>
  <c r="E141" i="17"/>
  <c r="C142" i="17"/>
  <c r="D142" i="17"/>
  <c r="E142" i="17"/>
  <c r="C143" i="17"/>
  <c r="D143" i="17"/>
  <c r="E143" i="17"/>
  <c r="C144" i="17"/>
  <c r="D144" i="17"/>
  <c r="E144" i="17"/>
  <c r="C145" i="17"/>
  <c r="D145" i="17"/>
  <c r="E145" i="17"/>
  <c r="C146" i="17"/>
  <c r="D146" i="17"/>
  <c r="E146" i="17"/>
  <c r="C147" i="17"/>
  <c r="D147" i="17"/>
  <c r="E147" i="17"/>
  <c r="C148" i="17"/>
  <c r="D148" i="17"/>
  <c r="E148" i="17"/>
  <c r="C149" i="17"/>
  <c r="D149" i="17"/>
  <c r="E149" i="17"/>
  <c r="C150" i="17"/>
  <c r="D150" i="17"/>
  <c r="E150" i="17"/>
  <c r="C151" i="17"/>
  <c r="D151" i="17"/>
  <c r="E151" i="17"/>
  <c r="C152" i="17"/>
  <c r="D152" i="17"/>
  <c r="E152" i="17"/>
  <c r="C153" i="17"/>
  <c r="D153" i="17"/>
  <c r="E153" i="17"/>
  <c r="C154" i="17"/>
  <c r="D154" i="17"/>
  <c r="E154" i="17"/>
  <c r="C155" i="17"/>
  <c r="D155" i="17"/>
  <c r="E155" i="17"/>
  <c r="C156" i="17"/>
  <c r="D156" i="17"/>
  <c r="E156" i="17"/>
  <c r="C157" i="17"/>
  <c r="D157" i="17"/>
  <c r="E157" i="17"/>
  <c r="C158" i="17"/>
  <c r="D158" i="17"/>
  <c r="E158" i="17"/>
  <c r="C159" i="17"/>
  <c r="D159" i="17"/>
  <c r="E159" i="17"/>
  <c r="C160" i="17"/>
  <c r="D160" i="17"/>
  <c r="E160" i="17"/>
  <c r="C161" i="17"/>
  <c r="D161" i="17"/>
  <c r="E161" i="17"/>
  <c r="C162" i="17"/>
  <c r="D162" i="17"/>
  <c r="E162" i="17"/>
  <c r="C163" i="17"/>
  <c r="D163" i="17"/>
  <c r="E163" i="17"/>
  <c r="C164" i="17"/>
  <c r="D164" i="17"/>
  <c r="E164" i="17"/>
  <c r="C165" i="17"/>
  <c r="D165" i="17"/>
  <c r="E165" i="17"/>
  <c r="C166" i="17"/>
  <c r="D166" i="17"/>
  <c r="E166" i="17"/>
  <c r="C167" i="17"/>
  <c r="D167" i="17"/>
  <c r="E167" i="17"/>
  <c r="C168" i="17"/>
  <c r="D168" i="17"/>
  <c r="E168" i="17"/>
  <c r="C169" i="17"/>
  <c r="D169" i="17"/>
  <c r="E169" i="17"/>
  <c r="C170" i="17"/>
  <c r="D170" i="17"/>
  <c r="E170" i="17"/>
  <c r="C171" i="17"/>
  <c r="D171" i="17"/>
  <c r="E171" i="17"/>
  <c r="C172" i="17"/>
  <c r="D172" i="17"/>
  <c r="E172" i="17"/>
  <c r="C173" i="17"/>
  <c r="D173" i="17"/>
  <c r="E173" i="17"/>
  <c r="C174" i="17"/>
  <c r="D174" i="17"/>
  <c r="E174" i="17"/>
  <c r="C175" i="17"/>
  <c r="D175" i="17"/>
  <c r="E175" i="17"/>
  <c r="C176" i="17"/>
  <c r="D176" i="17"/>
  <c r="E176" i="17"/>
  <c r="C177" i="17"/>
  <c r="D177" i="17"/>
  <c r="E177" i="17"/>
  <c r="C178" i="17"/>
  <c r="D178" i="17"/>
  <c r="E178" i="17"/>
  <c r="C179" i="17"/>
  <c r="D179" i="17"/>
  <c r="E179" i="17"/>
  <c r="C180" i="17"/>
  <c r="D180" i="17"/>
  <c r="E180" i="17"/>
  <c r="C181" i="17"/>
  <c r="D181" i="17"/>
  <c r="E181" i="17"/>
  <c r="C182" i="17"/>
  <c r="D182" i="17"/>
  <c r="E182" i="17"/>
  <c r="C183" i="17"/>
  <c r="D183" i="17"/>
  <c r="E183" i="17"/>
  <c r="C184" i="17"/>
  <c r="D184" i="17"/>
  <c r="E184" i="17"/>
  <c r="C185" i="17"/>
  <c r="D185" i="17"/>
  <c r="E185" i="17"/>
  <c r="C186" i="17"/>
  <c r="D186" i="17"/>
  <c r="E186" i="17"/>
  <c r="C187" i="17"/>
  <c r="D187" i="17"/>
  <c r="E187" i="17"/>
  <c r="C188" i="17"/>
  <c r="D188" i="17"/>
  <c r="E188" i="17"/>
  <c r="C189" i="17"/>
  <c r="D189" i="17"/>
  <c r="E189" i="17"/>
  <c r="C190" i="17"/>
  <c r="D190" i="17"/>
  <c r="E190" i="17"/>
  <c r="C191" i="17"/>
  <c r="D191" i="17"/>
  <c r="E191" i="17"/>
  <c r="C192" i="17"/>
  <c r="D192" i="17"/>
  <c r="E192" i="17"/>
  <c r="C193" i="17"/>
  <c r="D193" i="17"/>
  <c r="E193" i="17"/>
  <c r="C194" i="17"/>
  <c r="D194" i="17"/>
  <c r="E194" i="17"/>
  <c r="C195" i="17"/>
  <c r="D195" i="17"/>
  <c r="E195" i="17"/>
  <c r="C196" i="17"/>
  <c r="D196" i="17"/>
  <c r="E196" i="17"/>
  <c r="C197" i="17"/>
  <c r="D197" i="17"/>
  <c r="E197" i="17"/>
  <c r="C198" i="17"/>
  <c r="D198" i="17"/>
  <c r="E198" i="17"/>
  <c r="C199" i="17"/>
  <c r="D199" i="17"/>
  <c r="E199" i="17"/>
  <c r="C200" i="17"/>
  <c r="D200" i="17"/>
  <c r="E200" i="17"/>
  <c r="C201" i="17"/>
  <c r="D201" i="17"/>
  <c r="E201" i="17"/>
  <c r="C202" i="17"/>
  <c r="D202" i="17"/>
  <c r="E202" i="17"/>
  <c r="C203" i="17"/>
  <c r="D203" i="17"/>
  <c r="E203" i="17"/>
  <c r="C204" i="17"/>
  <c r="D204" i="17"/>
  <c r="E204" i="17"/>
  <c r="C205" i="17"/>
  <c r="D205" i="17"/>
  <c r="E205" i="17"/>
  <c r="C206" i="17"/>
  <c r="D206" i="17"/>
  <c r="E206" i="17"/>
  <c r="C207" i="17"/>
  <c r="D207" i="17"/>
  <c r="E207" i="17"/>
  <c r="C208" i="17"/>
  <c r="D208" i="17"/>
  <c r="E208" i="17"/>
  <c r="C209" i="17"/>
  <c r="D209" i="17"/>
  <c r="E209" i="17"/>
  <c r="C210" i="17"/>
  <c r="D210" i="17"/>
  <c r="E210" i="17"/>
  <c r="E2" i="17"/>
  <c r="D2" i="17"/>
  <c r="C2" i="17"/>
  <c r="H211" i="17" l="1"/>
  <c r="F211" i="17"/>
</calcChain>
</file>

<file path=xl/comments1.xml><?xml version="1.0" encoding="utf-8"?>
<comments xmlns="http://schemas.openxmlformats.org/spreadsheetml/2006/main">
  <authors>
    <author/>
  </authors>
  <commentList>
    <comment ref="A32" authorId="0" shapeId="0">
      <text>
        <r>
          <rPr>
            <sz val="10"/>
            <rFont val="Arial"/>
            <family val="2"/>
          </rPr>
          <t>Dan Halman:
תוספת בעקבות נתוני אילומינה</t>
        </r>
      </text>
    </comment>
  </commentList>
</comments>
</file>

<file path=xl/sharedStrings.xml><?xml version="1.0" encoding="utf-8"?>
<sst xmlns="http://schemas.openxmlformats.org/spreadsheetml/2006/main" count="755" uniqueCount="279">
  <si>
    <t>טלוויזיה ומסכים</t>
  </si>
  <si>
    <t>תת קטגוריה</t>
  </si>
  <si>
    <t>ציוד</t>
  </si>
  <si>
    <t>(8) מכשירי בקרה וניטור גדולים;</t>
  </si>
  <si>
    <t>מכשירים וציוד המשמשים להקלטה או השמעה של צלילים, וכלי נגינה;</t>
  </si>
  <si>
    <t>אורגן</t>
  </si>
  <si>
    <t>מערכת קולנוע ביתית</t>
  </si>
  <si>
    <t>מוצרי צריכה חשמליים</t>
  </si>
  <si>
    <t>שעונים ושעוני יד</t>
  </si>
  <si>
    <t>קונסולות משחק</t>
  </si>
  <si>
    <t>מקררים או מקפיאים עד 200 ליטר</t>
  </si>
  <si>
    <t>מקררים  או מקפיאים 200 ליטר עד 400 ליטר</t>
  </si>
  <si>
    <t>מקררים או מקפיאים מ 400 ליטר עד 600 ליטר</t>
  </si>
  <si>
    <t>מקררים או מקפיאים מעל 600 ליטר</t>
  </si>
  <si>
    <t>מזגנים</t>
  </si>
  <si>
    <t>משאבות חום, מתקני הסקה</t>
  </si>
  <si>
    <t>מזגן מוסדי או אחר</t>
  </si>
  <si>
    <t>מנורות המכילות גז נתרן בלחץ ומנורות מתכת האליד, מנורות המכילות גז נתרן בלחץ נמוך ואחר</t>
  </si>
  <si>
    <t>נורות</t>
  </si>
  <si>
    <t>תנור חשמלי עד 25 קילו</t>
  </si>
  <si>
    <t>תנור חשמלי מעל 25 קילו עד 100 קילו</t>
  </si>
  <si>
    <t>תנור חשמלי מעל  100 קילו</t>
  </si>
  <si>
    <t>ציוד גדול לפנאי וספורט; מכונות מזל גדולות;</t>
  </si>
  <si>
    <t>מכונות מזל גדולות</t>
  </si>
  <si>
    <t>מערכת שמע/הקלטה כוללת רמקולים</t>
  </si>
  <si>
    <t>כלי נגינה</t>
  </si>
  <si>
    <t>ממירים ושונות</t>
  </si>
  <si>
    <t>מכשירים גדולים לייצור או העברה של זרם חשמלי</t>
  </si>
  <si>
    <t>מכשירים רפואיים גדולים;</t>
  </si>
  <si>
    <t>כשירים אוטומטיים גדולים להגשה או לממכר מוצרים ושירותים אוטומטיים, כגון כספומטים.</t>
  </si>
  <si>
    <t>כספומטים ושונות</t>
  </si>
  <si>
    <t>מכשירי ניקוי קטנים</t>
  </si>
  <si>
    <t>מאווררים, מטהרי אוויר, וציוד אוורור אחר</t>
  </si>
  <si>
    <t>מכונות גילוח, מחליקי שיער ומייבשי שיער ושונות</t>
  </si>
  <si>
    <t>מכשירים קטנים לטיפוח הגוף</t>
  </si>
  <si>
    <t>מצלמות</t>
  </si>
  <si>
    <t>מצלמות וידאו</t>
  </si>
  <si>
    <t>מצלמות סטילס (גם אם יש להן אפשרות לוידאו)</t>
  </si>
  <si>
    <t>ציוד סאונד ומגברים</t>
  </si>
  <si>
    <t>כלי נגינה וציוד סאונד</t>
  </si>
  <si>
    <t>כלי עבודה ביתיים</t>
  </si>
  <si>
    <t>כלי עבודה לגינה</t>
  </si>
  <si>
    <t>מכשירי תאורה קטנים וציוד קטן אחר המשמש להארה או לבקרה על אור;</t>
  </si>
  <si>
    <t>צעצועים חשמליים או אלקטרוניים</t>
  </si>
  <si>
    <t>מחשבים לרכיבת אופניים, צלילה, ריצה, חתירה וכו</t>
  </si>
  <si>
    <t>כלי עבודה קטנים</t>
  </si>
  <si>
    <t>מכשירים רפואיים קטנים</t>
  </si>
  <si>
    <t>מכשירי בקרה וניטור קטנים, כגון גלאי עשן, בקרי חום, וסתי חום, גלאי תנועה, שלטים;</t>
  </si>
  <si>
    <t>מכשירי מדידה קטנים</t>
  </si>
  <si>
    <t>מכשירים אוטומטיים קטנים להגשה או לממכר מוצרים</t>
  </si>
  <si>
    <t>מכשירים קטנים עם פאנלים פוטו-וולטאיים אינטגרליים.</t>
  </si>
  <si>
    <t>ציוד משרדי</t>
  </si>
  <si>
    <t>מדפסות וסורקים</t>
  </si>
  <si>
    <t>שרת</t>
  </si>
  <si>
    <t>טלפונים</t>
  </si>
  <si>
    <t>תקשורת</t>
  </si>
  <si>
    <t>טלפונים ניידים</t>
  </si>
  <si>
    <t>מערכות ניווט</t>
  </si>
  <si>
    <t>ציוד משרדי אלקטרוני קטן (כגון מחשבונים)</t>
  </si>
  <si>
    <t>תחנת עגינה למחשב נייד</t>
  </si>
  <si>
    <t>טאבלטים</t>
  </si>
  <si>
    <t>מסכים/טלוויזיות עד 15"</t>
  </si>
  <si>
    <t>מרכזיה, מיתקני רשת קבועים</t>
  </si>
  <si>
    <t>מערכת אלפסק למחשב בייתי</t>
  </si>
  <si>
    <t>רמקולים</t>
  </si>
  <si>
    <t>מזגן עילי עד 1.5 כ"ס</t>
  </si>
  <si>
    <t>מזגן עילי השאר</t>
  </si>
  <si>
    <t>מזגן מיני מרכזי מעל 3.5 כס</t>
  </si>
  <si>
    <t>מזגן מיני מרכזי עד 3.5 כס</t>
  </si>
  <si>
    <t>מחשב נייד  עד 12.5"</t>
  </si>
  <si>
    <t>מחשב נייד  מ 12.5" עד 14"</t>
  </si>
  <si>
    <t>מייבש כביסה</t>
  </si>
  <si>
    <t>קטגורית חוק  לטיפול סביבתי בציוד חשמלי ואלקטרוני ובסוללות, התשע"ב–2012 - תוספת ראשונה</t>
  </si>
  <si>
    <t>(1) מכשירי חימום או קירור</t>
  </si>
  <si>
    <t>מקררים או מקפיאים</t>
  </si>
  <si>
    <t>מכשירי אדים, קולטי לחות</t>
  </si>
  <si>
    <t>מפזר חום מחוץ לבית</t>
  </si>
  <si>
    <t>מפזר חום ביתי</t>
  </si>
  <si>
    <t>רדיאטור</t>
  </si>
  <si>
    <t>(2) מסכים, צגים ומכשירים הכוללים מסכים</t>
  </si>
  <si>
    <t>(3) מנורות</t>
  </si>
  <si>
    <t>מנורות פלורוסנט (ישרות, קומפקטיות ואחרות),</t>
  </si>
  <si>
    <t>מנורות קסנון (HID)</t>
  </si>
  <si>
    <t>מנורות LED.</t>
  </si>
  <si>
    <t>(4) מכשירי חשמל גדולים, שצלע אחת שלהם לפחות ארוכה מ-50 ס"מ ושאינם כלולים בפרטים 1 עד 3</t>
  </si>
  <si>
    <t>מכשירים המשמשים לבישול או לחימום מזון</t>
  </si>
  <si>
    <t>מיקרוגל</t>
  </si>
  <si>
    <t>פלטה חשמלית</t>
  </si>
  <si>
    <t>כיריים חשמליות רוחב עד 70 סמ</t>
  </si>
  <si>
    <t>כיריים חשמליות רוחב מעל 70 סמ</t>
  </si>
  <si>
    <t>מכונת קפה - בית קפה</t>
  </si>
  <si>
    <t>מכונות כביסה, מייבשי כביסה ומדיחי כלים; עד 25 קילו</t>
  </si>
  <si>
    <t>מכונות כביסה, מייבשי כביסה ומדיחי כלים; מעל 25 קילו עד 100 קילו</t>
  </si>
  <si>
    <t>מכונות כביסה, מייבשי כביסה ומדיחי כלים; מעל  100 קילו</t>
  </si>
  <si>
    <t>מגרסת נייר</t>
  </si>
  <si>
    <t>הליכון</t>
  </si>
  <si>
    <t>אופני כושר</t>
  </si>
  <si>
    <t>מכשיר חתירה</t>
  </si>
  <si>
    <t>מערכת קומפקט דיסק</t>
  </si>
  <si>
    <t>מגבר</t>
  </si>
  <si>
    <t>פסנתר חשמלי</t>
  </si>
  <si>
    <t>גיטרה חשמלית</t>
  </si>
  <si>
    <t>עד 25 קילו</t>
  </si>
  <si>
    <t>מעל 25 קילו עד 100 קילו</t>
  </si>
  <si>
    <t>מכשירי ניקוי</t>
  </si>
  <si>
    <t>שואב אבק נגרר</t>
  </si>
  <si>
    <t>שואב אבק רטוב יבש</t>
  </si>
  <si>
    <t>שואב אבק עומד</t>
  </si>
  <si>
    <t>מכשירים המשמשים לבישול ולעיבוד אחר של מזון, כגון</t>
  </si>
  <si>
    <t>מתקן מים</t>
  </si>
  <si>
    <t>(5) מכשירי חשמל קטנים, שאף צלע שלהם לא ארוכה מ-50 ס"מ ושאינם כלולים בפרטים 1 עד 3</t>
  </si>
  <si>
    <t>מכשירים קטנים המשמשים לבישול ולעיבוד אחר של מזון, כגון</t>
  </si>
  <si>
    <t>טוסטר לחיצה</t>
  </si>
  <si>
    <t>טוסטר קופץ</t>
  </si>
  <si>
    <t>פלטות חשמליות</t>
  </si>
  <si>
    <t>סכינים חשמליות</t>
  </si>
  <si>
    <t>קומקום חשמלי</t>
  </si>
  <si>
    <t>מטחנת בשר</t>
  </si>
  <si>
    <t>בלנדר מוט</t>
  </si>
  <si>
    <t>בלנדר עד 400 וואט</t>
  </si>
  <si>
    <t>בלנדר מעל 400 וואט</t>
  </si>
  <si>
    <t>מעבד מזון עד 1000 ואט</t>
  </si>
  <si>
    <t>מעבד מזון מעל 1000 ואט</t>
  </si>
  <si>
    <t>טוחן אשפה</t>
  </si>
  <si>
    <t>סיר בישול</t>
  </si>
  <si>
    <t>אופה לחם</t>
  </si>
  <si>
    <t>מסחטות</t>
  </si>
  <si>
    <t>מכשיר להכנת פופקורן</t>
  </si>
  <si>
    <t>מכשיר להכנת וופל בלגי</t>
  </si>
  <si>
    <t>מכשיר להכנת פנקייק</t>
  </si>
  <si>
    <t>מכשיר להכנת גלידה</t>
  </si>
  <si>
    <t>מכונת קפה קפסולות</t>
  </si>
  <si>
    <t>מקציף</t>
  </si>
  <si>
    <t>שואב אבק רובוטי</t>
  </si>
  <si>
    <t>שואב אבק ידני</t>
  </si>
  <si>
    <t>שואב אבק, מנקי שטיחים אחר</t>
  </si>
  <si>
    <t>מגהץ יבש</t>
  </si>
  <si>
    <t>מגהץ אדים</t>
  </si>
  <si>
    <t>מגהץ קיטור</t>
  </si>
  <si>
    <t>מגהץ אחר</t>
  </si>
  <si>
    <t>מאוורר תקרה</t>
  </si>
  <si>
    <t>מאוורר עמוד</t>
  </si>
  <si>
    <t>מאוורר שולחן</t>
  </si>
  <si>
    <t>מאוור ריצפה</t>
  </si>
  <si>
    <t>מאוורר תליה</t>
  </si>
  <si>
    <t>מאוורר ונטה עד 8"</t>
  </si>
  <si>
    <t>מאוורר ונטה מ 9" עד 20"</t>
  </si>
  <si>
    <t>מאוורר ונטה מעל 20"</t>
  </si>
  <si>
    <t>מאוורר אחר</t>
  </si>
  <si>
    <t>מטהרי אוויר</t>
  </si>
  <si>
    <t>נגן blue ray</t>
  </si>
  <si>
    <t>DVD נייד עם מסך</t>
  </si>
  <si>
    <t>מכשירי רדיו לרבות רדיו-דיסק לרכב,</t>
  </si>
  <si>
    <t>ציוד ספורט</t>
  </si>
  <si>
    <t>מכונות תפירה</t>
  </si>
  <si>
    <t>(6) ציוד תקשורת וטכנולוגיית מידע (IT) קטן, שאף צלע שלו לא ארוכה מ-50 ס"מ</t>
  </si>
  <si>
    <t>מכשירי למינציה</t>
  </si>
  <si>
    <t>מכשירי כריכה בחום</t>
  </si>
  <si>
    <t>מקרנים עוצמת הארה עד 1500</t>
  </si>
  <si>
    <t>מקרנים עוצמת הארה מעל 1500</t>
  </si>
  <si>
    <t>ציוד נלווה למחשב ( מקלדת, עכבר וכו)</t>
  </si>
  <si>
    <t>מכשירי קשר</t>
  </si>
  <si>
    <t>מוצרי bluetooth</t>
  </si>
  <si>
    <t>ממיר דיגיטלי</t>
  </si>
  <si>
    <t>סטרימר</t>
  </si>
  <si>
    <t>נגני mp3/mp4 עד16 GB</t>
  </si>
  <si>
    <t>נגני mp3/mp4 מעל 16GB</t>
  </si>
  <si>
    <t>מסך מעל 50" ועד 60"</t>
  </si>
  <si>
    <t>מחשבים,</t>
  </si>
  <si>
    <t>מחשב שולחני</t>
  </si>
  <si>
    <t>מכונות כביסה</t>
  </si>
  <si>
    <t>מדיחי כלים;</t>
  </si>
  <si>
    <t>מייבשי כביסה</t>
  </si>
  <si>
    <t>מקדחות עד 2קג</t>
  </si>
  <si>
    <t>מקדחות מעל 2קג</t>
  </si>
  <si>
    <t>מיקסר עד 1600 ואט</t>
  </si>
  <si>
    <t>מיקסר מעל 1600 ואט</t>
  </si>
  <si>
    <t>קופה רושמת</t>
  </si>
  <si>
    <t>מיקרוגל עד 20 ליטר</t>
  </si>
  <si>
    <t>מיקרוגל 20-25 ליטר</t>
  </si>
  <si>
    <t>מיקרוגל 25-30 ליטר</t>
  </si>
  <si>
    <t>מיקרוגל 30-35 ליטר</t>
  </si>
  <si>
    <t>מיקרוגל מעל 35</t>
  </si>
  <si>
    <t>טוסטר אובן עד 20 ליטר</t>
  </si>
  <si>
    <t>טוסטר אובן 20 עד 30 ליטר</t>
  </si>
  <si>
    <t>טוסטר אובן 30 עד 40 ליטר</t>
  </si>
  <si>
    <t>טוסטר אובן מעל 40 ליטר</t>
  </si>
  <si>
    <t>סוללות</t>
  </si>
  <si>
    <t>סוללות המכילות עופרת</t>
  </si>
  <si>
    <t>סוללות המכילות ניקל קדיום</t>
  </si>
  <si>
    <t>סוללות אחר</t>
  </si>
  <si>
    <t>מכונת קפה קפסולות משולבת מקציף</t>
  </si>
  <si>
    <t>מכשירי אדים, קולטי לחות מעל 20 קג</t>
  </si>
  <si>
    <t>מכשירי אדים, קולטי לחות עד 20 ק"ג</t>
  </si>
  <si>
    <t>מזגן עילי מעל 1.5 כ"ס</t>
  </si>
  <si>
    <t>גופי תאורה</t>
  </si>
  <si>
    <t>גופי תאורה שאף צלע לא עוברת 50 סמ</t>
  </si>
  <si>
    <t>עד קילו משקל</t>
  </si>
  <si>
    <t>מעל קילו משקל</t>
  </si>
  <si>
    <t>גופי תאורה שיש צלע מעל 50 סמ לכמה נורות</t>
  </si>
  <si>
    <t>גופי תאורה שיש צלע מעל 50 סמ עבור נורה בודדת</t>
  </si>
  <si>
    <t>נתב מסחרי</t>
  </si>
  <si>
    <t>מחשב נייד או טאבלט</t>
  </si>
  <si>
    <t>מכונות דפוס עד משקל 30</t>
  </si>
  <si>
    <t>מכונות צילום עד למשקל 30</t>
  </si>
  <si>
    <t>מכונות דפוס מעל למשקל 30</t>
  </si>
  <si>
    <t>מכונות צילום מעל למשקל 30</t>
  </si>
  <si>
    <t>אחר לפי טון</t>
  </si>
  <si>
    <t>מטהר אוויר עד 30 ק"ג</t>
  </si>
  <si>
    <t>מטהר אוויר מעל 30 ק"ג</t>
  </si>
  <si>
    <t>שם פריט</t>
  </si>
  <si>
    <t>קוד מ.א.י</t>
  </si>
  <si>
    <t>ציוד תקשורת וטכנולוגיות מידע גדולים</t>
  </si>
  <si>
    <t>(4) מכשירי חשמל גדולים, שצלע אחת שלהם לפחות ארוכה מ-50 ס"מ ושאינם כלולים בפרטים 1 עד 4</t>
  </si>
  <si>
    <t>מכונות כביסה, מייבשי כביסה ומדיחי כלים</t>
  </si>
  <si>
    <t>(5) מכשירי חשמל קטנים, שאף צלע שלהם לא ארוכה מ-50 ס"מ ושאינם כלולים בפרטים 1 עד 4</t>
  </si>
  <si>
    <t>ציוד משרדי ותקשורת אחר (כולל רכיבים)</t>
  </si>
  <si>
    <t>סוללות ליתיום ראשוני 4SO, סוללות מימן (Litium Priamery)</t>
  </si>
  <si>
    <t>סה"כ</t>
  </si>
  <si>
    <t>פסי LED חמישה מטר</t>
  </si>
  <si>
    <t>מעל  100 קילו ועד 250 ק"ג</t>
  </si>
  <si>
    <t>מכונת קפה טוחנת עד 10 ק"ג</t>
  </si>
  <si>
    <t>מכונת קפה טוחנת מעל 10 ק"ג</t>
  </si>
  <si>
    <t>מכשירים קטנים לייצור או העברה של זרם חשמלי</t>
  </si>
  <si>
    <t>מחשוב- כגון:  נגנים, דיסק און קי, גאדג'טים אחר לפי טון</t>
  </si>
  <si>
    <t>ציוד משרדי – כגון: מדפסות ,סורקים , מכשירי כריכה ולמינציה,אחר</t>
  </si>
  <si>
    <t>מכשירים רפואיים קטנים המכילים חומ"ס כגון רכיב רדיואקטיבי</t>
  </si>
  <si>
    <t>נברשות עד 8 ק"ג</t>
  </si>
  <si>
    <t>נברשות עד 15 ק"ג</t>
  </si>
  <si>
    <t>הנברשות מעל 15 ק"ג</t>
  </si>
  <si>
    <t>מנורות (3)</t>
  </si>
  <si>
    <t>גופי ופנסי תאורה לשוק המקצועי לפי טון</t>
  </si>
  <si>
    <t>קטגורית החוק - תוספת ראשונה</t>
  </si>
  <si>
    <t>מסך מעל 60"</t>
  </si>
  <si>
    <t>מסך מעל 40" ועד 50"</t>
  </si>
  <si>
    <t>מסך מעל 37" ועד 40"</t>
  </si>
  <si>
    <t>מסך מעל 27" ועד 36"</t>
  </si>
  <si>
    <t>מסך מעל 24" ועד 27"</t>
  </si>
  <si>
    <t>מסך מעל 15" ועד 24"</t>
  </si>
  <si>
    <t>זרקור תנועה חכם  עד 30 קג</t>
  </si>
  <si>
    <t>זרקור תנועה חכם  מעל 30 קג</t>
  </si>
  <si>
    <t>זרקור הצפה לד עד 12 קג</t>
  </si>
  <si>
    <t>זרקור הצפה לד מעל  12 קג</t>
  </si>
  <si>
    <t>זרקור תאטרון עד 30 ק"ג</t>
  </si>
  <si>
    <t>זרקור תאטרון מעל 30 ק"ג</t>
  </si>
  <si>
    <t>פנס תאטרון לנורה</t>
  </si>
  <si>
    <t xml:space="preserve">פנס תאטרון  (פאר) </t>
  </si>
  <si>
    <t xml:space="preserve">זרקור תאטרון </t>
  </si>
  <si>
    <t>גוף תאורה אדריכלי מתכוונן /שקוע/על הטיח תלוי</t>
  </si>
  <si>
    <t>פרופיל לד למטר</t>
  </si>
  <si>
    <t>בקר תאורה לד</t>
  </si>
  <si>
    <t>מחשב תאורה</t>
  </si>
  <si>
    <t>מערכת אל-פסק עד למשקל 100 ק"ג</t>
  </si>
  <si>
    <t>גנרטורים ביתיים עד למשקל של 250 ק"ג</t>
  </si>
  <si>
    <t>גנרטורים תעשייתיים עד למשקל של 500 ק"ג</t>
  </si>
  <si>
    <t>ארון דימרים חשמלי עד 6 דימרים</t>
  </si>
  <si>
    <t>ארון דימרים חשמלי עד 12 דימרים</t>
  </si>
  <si>
    <t>ארון דימרים חשמלי מעל 12 דימרים</t>
  </si>
  <si>
    <t>ארון דימרים אלקטרוני</t>
  </si>
  <si>
    <t>נגן DVD</t>
  </si>
  <si>
    <t>אוזניות לא לשוק המקצועי</t>
  </si>
  <si>
    <t>מכשירי בקרה וניטור קטנים, כגון גלאי עשן, בקרי חום, וסתי חום, גלאי תנועה, שלטים המכילים חומ"ס כגון רכיב רדיואקטיבי</t>
  </si>
  <si>
    <t>מכשירי מדידה קטנים מכילים חומ"ס כגון רכיב רדיואקטיבי</t>
  </si>
  <si>
    <t>כמות פריטים שנמכרה לתקופה (פרוט סוללות מובנות בנפרד)
1/3/2014-31/12/2014</t>
  </si>
  <si>
    <r>
      <t xml:space="preserve">משקל הפריטים שנמכרה לתקופה (בטון)
</t>
    </r>
    <r>
      <rPr>
        <b/>
        <u val="singleAccounting"/>
        <sz val="11"/>
        <color indexed="8"/>
        <rFont val="Arial"/>
        <family val="2"/>
      </rPr>
      <t>(פרוט סוללות
מובנות בנפרד)</t>
    </r>
    <r>
      <rPr>
        <b/>
        <sz val="11"/>
        <color indexed="8"/>
        <rFont val="Arial"/>
        <family val="2"/>
      </rPr>
      <t xml:space="preserve">
1/3/2014-31/12/2014</t>
    </r>
  </si>
  <si>
    <t>מחיר חדש החל  מ- 1.1.2016</t>
  </si>
  <si>
    <t>מאיידים בטכנולוגיית מים</t>
  </si>
  <si>
    <t>מחשבים</t>
  </si>
  <si>
    <t>פנס מהבהב מסתובב (צ'קלקה)</t>
  </si>
  <si>
    <t>כלי עבודה גדולים</t>
  </si>
  <si>
    <t>כלי עבודה גדולים כגון: מערבלים, מקדחים, מתזים, רתכות מסורים, כלי עבודה ידניים גדולים וכו. לפי טון</t>
  </si>
  <si>
    <t>נתב ביתי, מודם ביתי</t>
  </si>
  <si>
    <t>לפי טון</t>
  </si>
  <si>
    <t>פנס הצפה לד אף צלע לא עוברת 50 סמ</t>
  </si>
  <si>
    <t>פנס הצפה לד לתאורת גינה וחוץ מעל 50 סמ</t>
  </si>
  <si>
    <t>נורות הצפה (לד) עד 10 קג - גוף שקוע</t>
  </si>
  <si>
    <t>זרקור הצפה גדול עד 30 ק"ג - נורות</t>
  </si>
  <si>
    <t>זרקור הצפה גדול מעל 30 ק"ג -נורות</t>
  </si>
  <si>
    <t>מחירון 2015 (החל מ 1 באפריל)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</si>
</sst>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 * #,##0_ ;_ * \-#,##0_ ;_ * &quot;-&quot;??_ ;_ @_ "/>
    <numFmt numFmtId="168" formatCode="_-* #,##0.00_-;\-* #,##0.00_-;_-* &quot;-&quot;??_-;_-@"/>
  </numFmts>
  <fonts count="30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</font>
    <font>
      <sz val="11"/>
      <color indexed="8"/>
      <name val="Arial"/>
      <family val="2"/>
      <charset val="177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sz val="11"/>
      <color theme="1"/>
      <name val="Arial"/>
      <family val="2"/>
      <charset val="177"/>
    </font>
    <font>
      <sz val="11"/>
      <color theme="0"/>
      <name val="Arial"/>
      <family val="2"/>
      <charset val="177"/>
    </font>
    <font>
      <sz val="11"/>
      <color rgb="FF9C0006"/>
      <name val="Arial"/>
      <family val="2"/>
      <charset val="177"/>
    </font>
    <font>
      <b/>
      <sz val="11"/>
      <color rgb="FFFA7D00"/>
      <name val="Arial"/>
      <family val="2"/>
      <charset val="177"/>
    </font>
    <font>
      <b/>
      <sz val="11"/>
      <color theme="0"/>
      <name val="Arial"/>
      <family val="2"/>
      <charset val="177"/>
    </font>
    <font>
      <i/>
      <sz val="11"/>
      <color rgb="FF7F7F7F"/>
      <name val="Arial"/>
      <family val="2"/>
      <charset val="177"/>
    </font>
    <font>
      <sz val="11"/>
      <color rgb="FF006100"/>
      <name val="Arial"/>
      <family val="2"/>
      <charset val="177"/>
    </font>
    <font>
      <b/>
      <sz val="15"/>
      <color theme="3"/>
      <name val="Arial"/>
      <family val="2"/>
      <charset val="177"/>
    </font>
    <font>
      <b/>
      <sz val="13"/>
      <color theme="3"/>
      <name val="Arial"/>
      <family val="2"/>
      <charset val="177"/>
    </font>
    <font>
      <b/>
      <sz val="11"/>
      <color theme="3"/>
      <name val="Arial"/>
      <family val="2"/>
      <charset val="177"/>
    </font>
    <font>
      <sz val="11"/>
      <color rgb="FF3F3F76"/>
      <name val="Arial"/>
      <family val="2"/>
      <charset val="177"/>
    </font>
    <font>
      <sz val="11"/>
      <color rgb="FFFA7D00"/>
      <name val="Arial"/>
      <family val="2"/>
      <charset val="177"/>
    </font>
    <font>
      <sz val="11"/>
      <color rgb="FF9C6500"/>
      <name val="Arial"/>
      <family val="2"/>
      <charset val="177"/>
    </font>
    <font>
      <b/>
      <sz val="11"/>
      <color rgb="FF3F3F3F"/>
      <name val="Arial"/>
      <family val="2"/>
      <charset val="177"/>
    </font>
    <font>
      <b/>
      <sz val="18"/>
      <color theme="3"/>
      <name val="Times New Roman"/>
      <family val="2"/>
      <charset val="177"/>
    </font>
    <font>
      <b/>
      <sz val="11"/>
      <color theme="1"/>
      <name val="Arial"/>
      <family val="2"/>
      <charset val="177"/>
    </font>
    <font>
      <sz val="11"/>
      <color rgb="FFFF000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  <font>
      <sz val="11"/>
      <color theme="1"/>
      <name val="Arial"/>
      <family val="2"/>
      <scheme val="minor"/>
    </font>
    <font>
      <sz val="11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5" applyNumberFormat="0" applyAlignment="0" applyProtection="0"/>
    <xf numFmtId="0" fontId="11" fillId="28" borderId="6" applyNumberFormat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5" applyNumberFormat="0" applyAlignment="0" applyProtection="0"/>
    <xf numFmtId="0" fontId="18" fillId="0" borderId="10" applyNumberFormat="0" applyFill="0" applyAlignment="0" applyProtection="0"/>
    <xf numFmtId="0" fontId="19" fillId="31" borderId="0" applyNumberFormat="0" applyBorder="0" applyAlignment="0" applyProtection="0"/>
    <xf numFmtId="0" fontId="3" fillId="32" borderId="11" applyNumberFormat="0" applyFont="0" applyAlignment="0" applyProtection="0"/>
    <xf numFmtId="0" fontId="20" fillId="27" borderId="12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27" fillId="0" borderId="0"/>
    <xf numFmtId="0" fontId="28" fillId="0" borderId="0"/>
  </cellStyleXfs>
  <cellXfs count="109">
    <xf numFmtId="0" fontId="0" fillId="0" borderId="0" xfId="0"/>
    <xf numFmtId="0" fontId="4" fillId="0" borderId="0" xfId="0" applyFont="1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9" fontId="2" fillId="0" borderId="0" xfId="0" applyNumberFormat="1" applyFont="1"/>
    <xf numFmtId="10" fontId="2" fillId="0" borderId="0" xfId="40" applyNumberFormat="1" applyFont="1"/>
    <xf numFmtId="165" fontId="2" fillId="0" borderId="0" xfId="28" applyNumberFormat="1" applyFont="1"/>
    <xf numFmtId="43" fontId="2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horizontal="right" wrapText="1"/>
    </xf>
    <xf numFmtId="165" fontId="3" fillId="0" borderId="0" xfId="0" applyNumberFormat="1" applyFont="1"/>
    <xf numFmtId="9" fontId="4" fillId="0" borderId="0" xfId="40" applyFont="1"/>
    <xf numFmtId="3" fontId="2" fillId="0" borderId="0" xfId="0" applyNumberFormat="1" applyFont="1"/>
    <xf numFmtId="0" fontId="4" fillId="0" borderId="0" xfId="0" applyFont="1" applyAlignment="1">
      <alignment wrapText="1"/>
    </xf>
    <xf numFmtId="167" fontId="2" fillId="0" borderId="0" xfId="0" applyNumberFormat="1" applyFont="1"/>
    <xf numFmtId="0" fontId="4" fillId="0" borderId="0" xfId="0" applyFont="1" applyFill="1"/>
    <xf numFmtId="0" fontId="5" fillId="0" borderId="0" xfId="0" applyFont="1" applyFill="1" applyAlignment="1">
      <alignment horizontal="right" wrapText="1"/>
    </xf>
    <xf numFmtId="165" fontId="4" fillId="0" borderId="0" xfId="28" applyNumberFormat="1" applyFont="1" applyFill="1"/>
    <xf numFmtId="0" fontId="4" fillId="0" borderId="0" xfId="0" applyFont="1" applyFill="1" applyAlignment="1">
      <alignment wrapText="1"/>
    </xf>
    <xf numFmtId="165" fontId="4" fillId="0" borderId="0" xfId="28" applyNumberFormat="1" applyFont="1" applyFill="1" applyAlignment="1">
      <alignment horizontal="right" wrapText="1"/>
    </xf>
    <xf numFmtId="165" fontId="2" fillId="0" borderId="0" xfId="28" applyNumberFormat="1" applyFont="1" applyFill="1"/>
    <xf numFmtId="165" fontId="2" fillId="0" borderId="0" xfId="28" applyNumberFormat="1" applyFont="1" applyFill="1" applyAlignment="1">
      <alignment wrapText="1"/>
    </xf>
    <xf numFmtId="0" fontId="2" fillId="0" borderId="0" xfId="0" applyFont="1" applyFill="1"/>
    <xf numFmtId="165" fontId="2" fillId="0" borderId="0" xfId="0" applyNumberFormat="1" applyFont="1" applyFill="1"/>
    <xf numFmtId="43" fontId="2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165" fontId="3" fillId="0" borderId="0" xfId="28" applyNumberFormat="1" applyFont="1" applyFill="1"/>
    <xf numFmtId="0" fontId="4" fillId="0" borderId="0" xfId="0" applyFont="1" applyFill="1" applyBorder="1"/>
    <xf numFmtId="0" fontId="5" fillId="0" borderId="0" xfId="0" applyFont="1" applyBorder="1" applyAlignment="1">
      <alignment horizontal="right"/>
    </xf>
    <xf numFmtId="164" fontId="3" fillId="0" borderId="0" xfId="28" applyFont="1"/>
    <xf numFmtId="0" fontId="5" fillId="0" borderId="1" xfId="0" applyFont="1" applyBorder="1" applyAlignment="1">
      <alignment horizontal="right" wrapText="1"/>
    </xf>
    <xf numFmtId="0" fontId="4" fillId="9" borderId="3" xfId="0" applyFont="1" applyFill="1" applyBorder="1" applyAlignment="1">
      <alignment horizontal="center" wrapText="1"/>
    </xf>
    <xf numFmtId="164" fontId="4" fillId="9" borderId="3" xfId="28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5" fillId="33" borderId="16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/>
    </xf>
    <xf numFmtId="0" fontId="4" fillId="33" borderId="16" xfId="0" applyFont="1" applyFill="1" applyBorder="1"/>
    <xf numFmtId="164" fontId="3" fillId="33" borderId="16" xfId="28" applyFont="1" applyFill="1" applyBorder="1"/>
    <xf numFmtId="4" fontId="3" fillId="33" borderId="16" xfId="0" applyNumberFormat="1" applyFont="1" applyFill="1" applyBorder="1"/>
    <xf numFmtId="0" fontId="4" fillId="9" borderId="2" xfId="0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5" fillId="0" borderId="28" xfId="47" applyFont="1" applyFill="1" applyBorder="1" applyAlignment="1">
      <alignment horizontal="center" wrapText="1"/>
    </xf>
    <xf numFmtId="0" fontId="25" fillId="0" borderId="24" xfId="47" applyFont="1" applyFill="1" applyBorder="1" applyAlignment="1">
      <alignment horizontal="center" wrapText="1"/>
    </xf>
    <xf numFmtId="0" fontId="25" fillId="0" borderId="30" xfId="47" applyFont="1" applyFill="1" applyBorder="1" applyAlignment="1">
      <alignment horizontal="center" wrapText="1"/>
    </xf>
    <xf numFmtId="0" fontId="27" fillId="0" borderId="0" xfId="47" applyFill="1"/>
    <xf numFmtId="0" fontId="26" fillId="0" borderId="20" xfId="47" applyFont="1" applyFill="1" applyBorder="1" applyAlignment="1">
      <alignment horizontal="center" wrapText="1"/>
    </xf>
    <xf numFmtId="0" fontId="26" fillId="0" borderId="19" xfId="47" applyFont="1" applyFill="1" applyBorder="1" applyAlignment="1">
      <alignment horizontal="right"/>
    </xf>
    <xf numFmtId="0" fontId="26" fillId="0" borderId="19" xfId="47" applyFont="1" applyFill="1" applyBorder="1" applyAlignment="1">
      <alignment horizontal="right" wrapText="1"/>
    </xf>
    <xf numFmtId="0" fontId="27" fillId="0" borderId="0" xfId="47" applyFill="1" applyBorder="1"/>
    <xf numFmtId="43" fontId="27" fillId="0" borderId="0" xfId="47" applyNumberFormat="1" applyFill="1"/>
    <xf numFmtId="168" fontId="27" fillId="0" borderId="0" xfId="47" applyNumberFormat="1" applyFill="1"/>
    <xf numFmtId="0" fontId="26" fillId="0" borderId="19" xfId="47" applyFont="1" applyFill="1" applyBorder="1" applyAlignment="1">
      <alignment horizontal="center"/>
    </xf>
    <xf numFmtId="2" fontId="27" fillId="0" borderId="0" xfId="47" applyNumberFormat="1" applyFill="1"/>
    <xf numFmtId="0" fontId="28" fillId="0" borderId="1" xfId="48" applyFill="1" applyBorder="1" applyAlignment="1">
      <alignment wrapText="1"/>
    </xf>
    <xf numFmtId="0" fontId="26" fillId="0" borderId="22" xfId="47" applyFont="1" applyFill="1" applyBorder="1" applyAlignment="1">
      <alignment horizontal="right" wrapText="1"/>
    </xf>
    <xf numFmtId="0" fontId="26" fillId="0" borderId="21" xfId="47" applyFont="1" applyFill="1" applyBorder="1" applyAlignment="1">
      <alignment horizontal="center" wrapText="1"/>
    </xf>
    <xf numFmtId="0" fontId="29" fillId="0" borderId="19" xfId="47" applyFont="1" applyFill="1" applyBorder="1" applyAlignment="1">
      <alignment horizontal="right" wrapText="1"/>
    </xf>
    <xf numFmtId="0" fontId="26" fillId="0" borderId="29" xfId="47" applyFont="1" applyFill="1" applyBorder="1" applyAlignment="1">
      <alignment horizontal="center" wrapText="1"/>
    </xf>
    <xf numFmtId="0" fontId="26" fillId="0" borderId="25" xfId="47" applyFont="1" applyFill="1" applyBorder="1" applyAlignment="1">
      <alignment horizontal="right" wrapText="1"/>
    </xf>
    <xf numFmtId="168" fontId="26" fillId="0" borderId="19" xfId="47" applyNumberFormat="1" applyFont="1" applyFill="1" applyBorder="1" applyAlignment="1">
      <alignment horizontal="center"/>
    </xf>
    <xf numFmtId="0" fontId="26" fillId="0" borderId="19" xfId="47" applyFont="1" applyFill="1" applyBorder="1" applyAlignment="1">
      <alignment horizontal="center" wrapText="1"/>
    </xf>
    <xf numFmtId="0" fontId="26" fillId="0" borderId="26" xfId="47" applyFont="1" applyFill="1" applyBorder="1" applyAlignment="1">
      <alignment horizontal="center" wrapText="1"/>
    </xf>
    <xf numFmtId="0" fontId="26" fillId="0" borderId="26" xfId="47" applyFont="1" applyFill="1" applyBorder="1" applyAlignment="1">
      <alignment horizontal="right" wrapText="1"/>
    </xf>
    <xf numFmtId="0" fontId="26" fillId="0" borderId="22" xfId="47" applyFont="1" applyFill="1" applyBorder="1" applyAlignment="1">
      <alignment horizontal="center" wrapText="1"/>
    </xf>
    <xf numFmtId="0" fontId="26" fillId="0" borderId="27" xfId="47" applyFont="1" applyFill="1" applyBorder="1" applyAlignment="1">
      <alignment horizontal="center" wrapText="1"/>
    </xf>
    <xf numFmtId="0" fontId="26" fillId="0" borderId="0" xfId="47" applyFont="1" applyFill="1" applyBorder="1" applyAlignment="1">
      <alignment horizontal="right" wrapText="1"/>
    </xf>
    <xf numFmtId="0" fontId="26" fillId="0" borderId="31" xfId="47" applyFont="1" applyFill="1" applyBorder="1" applyAlignment="1">
      <alignment horizontal="right" wrapText="1"/>
    </xf>
    <xf numFmtId="0" fontId="26" fillId="0" borderId="0" xfId="47" applyFont="1" applyFill="1" applyBorder="1" applyAlignment="1">
      <alignment horizontal="center" wrapText="1"/>
    </xf>
    <xf numFmtId="0" fontId="26" fillId="0" borderId="0" xfId="47" applyFont="1" applyFill="1" applyBorder="1"/>
    <xf numFmtId="0" fontId="27" fillId="0" borderId="3" xfId="47" applyFill="1" applyBorder="1"/>
    <xf numFmtId="1" fontId="25" fillId="0" borderId="1" xfId="47" applyNumberFormat="1" applyFont="1" applyFill="1" applyBorder="1" applyAlignment="1">
      <alignment wrapText="1"/>
    </xf>
    <xf numFmtId="0" fontId="25" fillId="0" borderId="1" xfId="47" applyFont="1" applyFill="1" applyBorder="1"/>
    <xf numFmtId="0" fontId="25" fillId="0" borderId="17" xfId="47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6" fillId="0" borderId="25" xfId="47" applyFont="1" applyFill="1" applyBorder="1" applyAlignment="1">
      <alignment horizontal="center" wrapText="1"/>
    </xf>
    <xf numFmtId="0" fontId="26" fillId="0" borderId="0" xfId="47" applyFont="1" applyFill="1" applyBorder="1" applyAlignment="1">
      <alignment horizontal="center"/>
    </xf>
    <xf numFmtId="0" fontId="27" fillId="0" borderId="3" xfId="47" applyFill="1" applyBorder="1" applyAlignment="1">
      <alignment horizontal="center"/>
    </xf>
    <xf numFmtId="0" fontId="27" fillId="0" borderId="0" xfId="47" applyFill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right" wrapText="1"/>
    </xf>
    <xf numFmtId="0" fontId="26" fillId="34" borderId="20" xfId="0" applyFont="1" applyFill="1" applyBorder="1" applyAlignment="1">
      <alignment horizontal="center" wrapText="1"/>
    </xf>
    <xf numFmtId="0" fontId="26" fillId="34" borderId="19" xfId="0" applyFont="1" applyFill="1" applyBorder="1" applyAlignment="1">
      <alignment horizontal="right" wrapText="1"/>
    </xf>
    <xf numFmtId="0" fontId="26" fillId="34" borderId="19" xfId="47" applyFont="1" applyFill="1" applyBorder="1" applyAlignment="1">
      <alignment horizontal="center" wrapText="1"/>
    </xf>
    <xf numFmtId="0" fontId="26" fillId="34" borderId="22" xfId="0" applyFont="1" applyFill="1" applyBorder="1" applyAlignment="1">
      <alignment horizontal="right" wrapText="1"/>
    </xf>
    <xf numFmtId="2" fontId="0" fillId="34" borderId="0" xfId="0" applyNumberFormat="1" applyFill="1"/>
    <xf numFmtId="0" fontId="0" fillId="34" borderId="0" xfId="0" applyFill="1"/>
    <xf numFmtId="0" fontId="26" fillId="0" borderId="4" xfId="47" applyFont="1" applyFill="1" applyBorder="1" applyAlignment="1">
      <alignment horizontal="center" wrapText="1"/>
    </xf>
    <xf numFmtId="0" fontId="27" fillId="0" borderId="1" xfId="47" applyFill="1" applyBorder="1"/>
    <xf numFmtId="0" fontId="26" fillId="0" borderId="34" xfId="47" applyFont="1" applyFill="1" applyBorder="1" applyAlignment="1">
      <alignment horizontal="center" wrapText="1"/>
    </xf>
    <xf numFmtId="0" fontId="27" fillId="0" borderId="17" xfId="47" applyFill="1" applyBorder="1"/>
    <xf numFmtId="0" fontId="26" fillId="0" borderId="32" xfId="47" applyFont="1" applyFill="1" applyBorder="1" applyAlignment="1">
      <alignment horizontal="center"/>
    </xf>
    <xf numFmtId="0" fontId="26" fillId="0" borderId="33" xfId="47" applyFont="1" applyFill="1" applyBorder="1" applyAlignment="1">
      <alignment horizontal="center"/>
    </xf>
    <xf numFmtId="0" fontId="27" fillId="0" borderId="33" xfId="47" applyFill="1" applyBorder="1"/>
    <xf numFmtId="0" fontId="26" fillId="0" borderId="2" xfId="47" applyFont="1" applyFill="1" applyBorder="1" applyAlignment="1">
      <alignment horizontal="center" wrapText="1"/>
    </xf>
    <xf numFmtId="0" fontId="27" fillId="0" borderId="3" xfId="47" applyFill="1" applyBorder="1"/>
    <xf numFmtId="168" fontId="26" fillId="0" borderId="19" xfId="0" applyNumberFormat="1" applyFont="1" applyFill="1" applyBorder="1"/>
    <xf numFmtId="168" fontId="29" fillId="0" borderId="19" xfId="0" applyNumberFormat="1" applyFont="1" applyFill="1" applyBorder="1"/>
  </cellXfs>
  <cellStyles count="49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Comma" xfId="28" builtinId="3"/>
    <cellStyle name="Comma 2" xfId="44"/>
    <cellStyle name="Normal" xfId="0" builtinId="0"/>
    <cellStyle name="Normal 2" xfId="46"/>
    <cellStyle name="Normal 2 2" xfId="48"/>
    <cellStyle name="Normal 3" xfId="47"/>
    <cellStyle name="Percent" xfId="40" builtinId="5"/>
    <cellStyle name="Percent 2" xfId="45"/>
    <cellStyle name="הדגשה1" xfId="19" builtinId="29" customBuiltin="1"/>
    <cellStyle name="הדגשה2" xfId="20" builtinId="33" customBuiltin="1"/>
    <cellStyle name="הדגשה3" xfId="21" builtinId="37" customBuiltin="1"/>
    <cellStyle name="הדגשה4" xfId="22" builtinId="41" customBuiltin="1"/>
    <cellStyle name="הדגשה5" xfId="23" builtinId="45" customBuiltin="1"/>
    <cellStyle name="הדגשה6" xfId="24" builtinId="49" customBuiltin="1"/>
    <cellStyle name="הערה" xfId="38" builtinId="10" customBuiltin="1"/>
    <cellStyle name="חישוב" xfId="26" builtinId="22" customBuiltin="1"/>
    <cellStyle name="טוב" xfId="30" builtinId="26" customBuiltin="1"/>
    <cellStyle name="טקסט אזהרה" xfId="43" builtinId="11" customBuiltin="1"/>
    <cellStyle name="טקסט הסברי" xfId="29" builtinId="53" customBuiltin="1"/>
    <cellStyle name="כותרת" xfId="41" builtinId="15" customBuiltin="1"/>
    <cellStyle name="כותרת 1" xfId="31" builtinId="16" customBuiltin="1"/>
    <cellStyle name="כותרת 2" xfId="32" builtinId="17" customBuiltin="1"/>
    <cellStyle name="כותרת 3" xfId="33" builtinId="18" customBuiltin="1"/>
    <cellStyle name="כותרת 4" xfId="34" builtinId="19" customBuiltin="1"/>
    <cellStyle name="ניטראלי" xfId="37" builtinId="28" customBuiltin="1"/>
    <cellStyle name="סה&quot;כ" xfId="42" builtinId="25" customBuiltin="1"/>
    <cellStyle name="פלט" xfId="39" builtinId="21" customBuiltin="1"/>
    <cellStyle name="קלט" xfId="35" builtinId="20" customBuiltin="1"/>
    <cellStyle name="רע" xfId="25" builtinId="27" customBuiltin="1"/>
    <cellStyle name="תא מסומן" xfId="27" builtinId="23" customBuiltin="1"/>
    <cellStyle name="תא מקושר" xfId="36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16361</xdr:col>
      <xdr:colOff>847725</xdr:colOff>
      <xdr:row>0</xdr:row>
      <xdr:rowOff>0</xdr:rowOff>
    </xdr:from>
    <xdr:to>
      <xdr:col>16369</xdr:col>
      <xdr:colOff>1152525</xdr:colOff>
      <xdr:row>38</xdr:row>
      <xdr:rowOff>171450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6135350" y="0"/>
          <a:ext cx="9525000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38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8877206975" y="0"/>
          <a:ext cx="822007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16361</xdr:col>
      <xdr:colOff>847725</xdr:colOff>
      <xdr:row>0</xdr:row>
      <xdr:rowOff>0</xdr:rowOff>
    </xdr:from>
    <xdr:to>
      <xdr:col>16369</xdr:col>
      <xdr:colOff>1152525</xdr:colOff>
      <xdr:row>38</xdr:row>
      <xdr:rowOff>171450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16135350" y="0"/>
          <a:ext cx="9525000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38</xdr:row>
      <xdr:rowOff>171450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18877206975" y="0"/>
          <a:ext cx="8220075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16361</xdr:col>
      <xdr:colOff>847725</xdr:colOff>
      <xdr:row>0</xdr:row>
      <xdr:rowOff>0</xdr:rowOff>
    </xdr:from>
    <xdr:to>
      <xdr:col>16369</xdr:col>
      <xdr:colOff>1152525</xdr:colOff>
      <xdr:row>38</xdr:row>
      <xdr:rowOff>171450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6135350" y="0"/>
          <a:ext cx="9525000" cy="9705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37</xdr:row>
      <xdr:rowOff>171450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8877206975" y="0"/>
          <a:ext cx="8220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16361</xdr:col>
      <xdr:colOff>847725</xdr:colOff>
      <xdr:row>0</xdr:row>
      <xdr:rowOff>0</xdr:rowOff>
    </xdr:from>
    <xdr:to>
      <xdr:col>16369</xdr:col>
      <xdr:colOff>1152525</xdr:colOff>
      <xdr:row>37</xdr:row>
      <xdr:rowOff>171450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1613535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37</xdr:row>
      <xdr:rowOff>171450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18877206975" y="0"/>
          <a:ext cx="8220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16371</xdr:col>
      <xdr:colOff>847725</xdr:colOff>
      <xdr:row>0</xdr:row>
      <xdr:rowOff>0</xdr:rowOff>
    </xdr:from>
    <xdr:to>
      <xdr:col>16379</xdr:col>
      <xdr:colOff>1152525</xdr:colOff>
      <xdr:row>36</xdr:row>
      <xdr:rowOff>171450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461010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16"/>
  <sheetViews>
    <sheetView rightToLeft="1" zoomScale="85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C15" sqref="C14:C15"/>
    </sheetView>
  </sheetViews>
  <sheetFormatPr defaultColWidth="35.625" defaultRowHeight="14.25" x14ac:dyDescent="0.2"/>
  <cols>
    <col min="1" max="1" width="7.25" style="49" bestFit="1" customWidth="1"/>
    <col min="2" max="2" width="20.125" style="10" customWidth="1"/>
    <col min="3" max="3" width="23.375" style="10" customWidth="1"/>
    <col min="4" max="4" width="22.75" style="17" customWidth="1"/>
    <col min="5" max="5" width="24.75" style="31" customWidth="1"/>
    <col min="6" max="6" width="16.25" style="4" customWidth="1"/>
    <col min="7" max="7" width="2.375" style="4" customWidth="1"/>
    <col min="8" max="8" width="20.625" style="4" customWidth="1"/>
    <col min="9" max="9" width="10.5" style="4" customWidth="1"/>
    <col min="10" max="11" width="14.5" style="28" customWidth="1"/>
    <col min="12" max="12" width="9.125" style="22" customWidth="1"/>
    <col min="13" max="13" width="10" style="26" bestFit="1" customWidth="1"/>
    <col min="14" max="14" width="10" style="4" bestFit="1" customWidth="1"/>
    <col min="15" max="15" width="5.125" style="4" customWidth="1"/>
    <col min="16" max="16" width="11.625" style="4" customWidth="1"/>
    <col min="17" max="17" width="8.5" style="4" customWidth="1"/>
    <col min="18" max="18" width="17.25" style="4" bestFit="1" customWidth="1"/>
    <col min="19" max="19" width="17.25" style="4" customWidth="1"/>
    <col min="20" max="20" width="10.75" style="4" bestFit="1" customWidth="1"/>
    <col min="21" max="21" width="15.125" style="4" bestFit="1" customWidth="1"/>
    <col min="22" max="22" width="15.5" style="4" bestFit="1" customWidth="1"/>
    <col min="23" max="23" width="14.25" style="4" bestFit="1" customWidth="1"/>
    <col min="24" max="16384" width="35.625" style="4"/>
  </cols>
  <sheetData>
    <row r="1" spans="1:27" s="1" customFormat="1" ht="90" x14ac:dyDescent="0.25">
      <c r="A1" s="46" t="s">
        <v>211</v>
      </c>
      <c r="B1" s="33" t="s">
        <v>210</v>
      </c>
      <c r="C1" s="33" t="s">
        <v>72</v>
      </c>
      <c r="D1" s="33" t="s">
        <v>1</v>
      </c>
      <c r="E1" s="33" t="s">
        <v>2</v>
      </c>
      <c r="F1" s="34" t="s">
        <v>263</v>
      </c>
      <c r="G1" s="34"/>
      <c r="H1" s="34" t="s">
        <v>264</v>
      </c>
      <c r="I1" s="14"/>
      <c r="J1" s="18"/>
      <c r="K1" s="19"/>
      <c r="L1" s="20"/>
      <c r="M1" s="16"/>
      <c r="P1" s="4"/>
      <c r="Q1" s="4"/>
      <c r="X1" s="14"/>
      <c r="Y1" s="14"/>
      <c r="Z1" s="14"/>
    </row>
    <row r="2" spans="1:27" s="2" customFormat="1" ht="30" customHeight="1" x14ac:dyDescent="0.25">
      <c r="A2" s="39">
        <v>1100</v>
      </c>
      <c r="B2" s="35"/>
      <c r="C2" s="32" t="str">
        <f>IF(ISERROR(VLOOKUP($A2,'טבלת קטגוריות'!$A$1:$E$261,2,0))," -",VLOOKUP($A2,'טבלת קטגוריות'!$A$1:$E$261,2,0))</f>
        <v>(1) מכשירי חימום או קירור</v>
      </c>
      <c r="D2" s="32" t="str">
        <f>IF(ISERROR(VLOOKUP($A2,'טבלת קטגוריות'!$A$1:$E$261,3,0))," -",VLOOKUP($A2,'טבלת קטגוריות'!$A$1:$E$261,3,0))</f>
        <v>מקררים או מקפיאים</v>
      </c>
      <c r="E2" s="32" t="str">
        <f>IF(ISERROR(VLOOKUP($A2,'טבלת קטגוריות'!$A$1:$E$261,5,0))," -",VLOOKUP($A2,'טבלת קטגוריות'!$A$1:$E$261,5,0))</f>
        <v>מקררים או מקפיאים עד 200 ליטר</v>
      </c>
      <c r="F2" s="36"/>
      <c r="G2" s="36"/>
      <c r="H2" s="37"/>
      <c r="I2" s="6"/>
      <c r="J2" s="21"/>
      <c r="K2" s="21"/>
      <c r="L2" s="22"/>
      <c r="M2" s="24"/>
      <c r="N2" s="9"/>
      <c r="O2"/>
      <c r="P2"/>
      <c r="Q2" s="9"/>
      <c r="S2" s="7"/>
      <c r="V2" s="12"/>
      <c r="W2" s="9"/>
      <c r="X2" s="7"/>
      <c r="Y2" s="15"/>
      <c r="Z2" s="15"/>
    </row>
    <row r="3" spans="1:27" s="2" customFormat="1" ht="30" customHeight="1" x14ac:dyDescent="0.2">
      <c r="A3" s="39">
        <v>3137</v>
      </c>
      <c r="B3" s="35"/>
      <c r="C3" s="32" t="str">
        <f>IF(ISERROR(VLOOKUP($A3,'טבלת קטגוריות'!$A$1:$E$261,2,0))," -",VLOOKUP($A3,'טבלת קטגוריות'!$A$1:$E$261,2,0))</f>
        <v>(3) מנורות</v>
      </c>
      <c r="D3" s="32" t="str">
        <f>IF(ISERROR(VLOOKUP($A3,'טבלת קטגוריות'!$A$1:$E$261,3,0))," -",VLOOKUP($A3,'טבלת קטגוריות'!$A$1:$E$261,3,0))</f>
        <v>גופי תאורה</v>
      </c>
      <c r="E3" s="32" t="str">
        <f>IF(ISERROR(VLOOKUP($A3,'טבלת קטגוריות'!$A$1:$E$261,5,0))," -",VLOOKUP($A3,'טבלת קטגוריות'!$A$1:$E$261,5,0))</f>
        <v>פנס הצפה לד לתאורת גינה וחוץ מעל 50 סמ</v>
      </c>
      <c r="F3" s="36"/>
      <c r="G3" s="36"/>
      <c r="H3" s="37"/>
      <c r="I3" s="6"/>
      <c r="J3" s="21"/>
      <c r="K3" s="21"/>
      <c r="L3" s="22"/>
      <c r="M3" s="23"/>
      <c r="O3"/>
      <c r="P3"/>
      <c r="Q3" s="9"/>
      <c r="U3" s="13"/>
      <c r="V3" s="5"/>
      <c r="W3" s="7"/>
      <c r="X3" s="7"/>
      <c r="Y3" s="15"/>
      <c r="Z3" s="7"/>
      <c r="AA3" s="8"/>
    </row>
    <row r="4" spans="1:27" s="2" customFormat="1" ht="30" customHeight="1" x14ac:dyDescent="0.2">
      <c r="A4" s="39">
        <v>3102</v>
      </c>
      <c r="B4" s="35"/>
      <c r="C4" s="32" t="str">
        <f>IF(ISERROR(VLOOKUP($A4,'טבלת קטגוריות'!$A$1:$E$261,2,0))," -",VLOOKUP($A4,'טבלת קטגוריות'!$A$1:$E$261,2,0))</f>
        <v>(3) מנורות</v>
      </c>
      <c r="D4" s="32" t="str">
        <f>IF(ISERROR(VLOOKUP($A4,'טבלת קטגוריות'!$A$1:$E$261,3,0))," -",VLOOKUP($A4,'טבלת קטגוריות'!$A$1:$E$261,3,0))</f>
        <v>נורות</v>
      </c>
      <c r="E4" s="32" t="str">
        <f>IF(ISERROR(VLOOKUP($A4,'טבלת קטגוריות'!$A$1:$E$261,5,0))," -",VLOOKUP($A4,'טבלת קטגוריות'!$A$1:$E$261,5,0))</f>
        <v>מנורות LED.</v>
      </c>
      <c r="F4" s="36"/>
      <c r="G4" s="36"/>
      <c r="H4" s="37"/>
      <c r="I4" s="6"/>
      <c r="J4" s="21"/>
      <c r="K4" s="21"/>
      <c r="L4" s="22"/>
      <c r="M4" s="23"/>
      <c r="O4"/>
      <c r="P4"/>
      <c r="Q4" s="9"/>
    </row>
    <row r="5" spans="1:27" s="2" customFormat="1" ht="30" customHeight="1" x14ac:dyDescent="0.2">
      <c r="A5" s="39">
        <v>4001</v>
      </c>
      <c r="B5" s="35"/>
      <c r="C5" s="32" t="str">
        <f>IF(ISERROR(VLOOKUP($A5,'טבלת קטגוריות'!$A$1:$E$261,2,0))," -",VLOOKUP($A5,'טבלת קטגוריות'!$A$1:$E$261,2,0))</f>
        <v>(4) מכשירי חשמל גדולים, שצלע אחת שלהם לפחות ארוכה מ-50 ס"מ ושאינם כלולים בפרטים 1 עד 3</v>
      </c>
      <c r="D5" s="32" t="str">
        <f>IF(ISERROR(VLOOKUP($A5,'טבלת קטגוריות'!$A$1:$E$261,3,0))," -",VLOOKUP($A5,'טבלת קטגוריות'!$A$1:$E$261,3,0))</f>
        <v>מכשירים המשמשים לבישול או לחימום מזון</v>
      </c>
      <c r="E5" s="32" t="str">
        <f>IF(ISERROR(VLOOKUP($A5,'טבלת קטגוריות'!$A$1:$E$261,5,0))," -",VLOOKUP($A5,'טבלת קטגוריות'!$A$1:$E$261,5,0))</f>
        <v>אחר לפי טון</v>
      </c>
      <c r="F5" s="36"/>
      <c r="G5" s="36"/>
      <c r="H5" s="37"/>
      <c r="I5" s="6"/>
      <c r="J5" s="21"/>
      <c r="K5" s="21"/>
      <c r="L5" s="22"/>
      <c r="M5" s="23"/>
      <c r="O5"/>
      <c r="P5"/>
      <c r="Q5" s="9"/>
    </row>
    <row r="6" spans="1:27" s="2" customFormat="1" ht="30" customHeight="1" x14ac:dyDescent="0.2">
      <c r="A6" s="39">
        <v>5102</v>
      </c>
      <c r="B6" s="35"/>
      <c r="C6" s="32" t="str">
        <f>IF(ISERROR(VLOOKUP($A6,'טבלת קטגוריות'!$A$1:$E$261,2,0))," -",VLOOKUP($A6,'טבלת קטגוריות'!$A$1:$E$261,2,0))</f>
        <v>(5) מכשירי חשמל קטנים, שאף צלע שלהם לא ארוכה מ-50 ס"מ ושאינם כלולים בפרטים 1 עד 3</v>
      </c>
      <c r="D6" s="32" t="str">
        <f>IF(ISERROR(VLOOKUP($A6,'טבלת קטגוריות'!$A$1:$E$261,3,0))," -",VLOOKUP($A6,'טבלת קטגוריות'!$A$1:$E$261,3,0))</f>
        <v>מכשירים קטנים המשמשים לבישול ולעיבוד אחר של מזון, כגון</v>
      </c>
      <c r="E6" s="32" t="str">
        <f>IF(ISERROR(VLOOKUP($A6,'טבלת קטגוריות'!$A$1:$E$261,5,0))," -",VLOOKUP($A6,'טבלת קטגוריות'!$A$1:$E$261,5,0))</f>
        <v>מתקן מים</v>
      </c>
      <c r="F6" s="36"/>
      <c r="G6" s="36"/>
      <c r="H6" s="37"/>
      <c r="I6" s="6"/>
      <c r="J6" s="21"/>
      <c r="K6" s="21"/>
      <c r="L6" s="22"/>
      <c r="M6" s="23"/>
      <c r="O6"/>
      <c r="P6"/>
      <c r="Q6" s="9"/>
    </row>
    <row r="7" spans="1:27" s="2" customFormat="1" ht="30" customHeight="1" x14ac:dyDescent="0.2">
      <c r="A7" s="39">
        <v>6002</v>
      </c>
      <c r="B7" s="35"/>
      <c r="C7" s="32" t="str">
        <f>IF(ISERROR(VLOOKUP($A7,'טבלת קטגוריות'!$A$1:$E$261,2,0))," -",VLOOKUP($A7,'טבלת קטגוריות'!$A$1:$E$261,2,0))</f>
        <v>(6) ציוד תקשורת וטכנולוגיית מידע (IT) קטן, שאף צלע שלו לא ארוכה מ-50 ס"מ</v>
      </c>
      <c r="D7" s="32" t="str">
        <f>IF(ISERROR(VLOOKUP($A7,'טבלת קטגוריות'!$A$1:$E$261,3,0))," -",VLOOKUP($A7,'טבלת קטגוריות'!$A$1:$E$261,3,0))</f>
        <v>ציוד משרדי</v>
      </c>
      <c r="E7" s="32" t="str">
        <f>IF(ISERROR(VLOOKUP($A7,'טבלת קטגוריות'!$A$1:$E$261,5,0))," -",VLOOKUP($A7,'טבלת קטגוריות'!$A$1:$E$261,5,0))</f>
        <v>ציוד משרדי – כגון: מדפסות ,סורקים , מכשירי כריכה ולמינציה,אחר</v>
      </c>
      <c r="F7" s="36"/>
      <c r="G7" s="36"/>
      <c r="H7" s="37"/>
      <c r="I7" s="6"/>
      <c r="J7" s="21"/>
      <c r="K7" s="21"/>
      <c r="L7" s="22"/>
      <c r="M7" s="24"/>
      <c r="N7" s="9"/>
      <c r="O7"/>
      <c r="P7"/>
      <c r="Q7" s="9"/>
    </row>
    <row r="8" spans="1:27" s="2" customFormat="1" ht="30" customHeight="1" x14ac:dyDescent="0.2">
      <c r="A8" s="39">
        <v>7004</v>
      </c>
      <c r="B8" s="35"/>
      <c r="C8" s="32" t="str">
        <f>IF(ISERROR(VLOOKUP($A8,'טבלת קטגוריות'!$A$1:$E$261,2,0))," -",VLOOKUP($A8,'טבלת קטגוריות'!$A$1:$E$261,2,0))</f>
        <v>סוללות אחר</v>
      </c>
      <c r="D8" s="32">
        <f>IF(ISERROR(VLOOKUP($A8,'טבלת קטגוריות'!$A$1:$E$261,3,0))," -",VLOOKUP($A8,'טבלת קטגוריות'!$A$1:$E$261,3,0))</f>
        <v>0</v>
      </c>
      <c r="E8" s="32">
        <f>IF(ISERROR(VLOOKUP($A8,'טבלת קטגוריות'!$A$1:$E$261,5,0))," -",VLOOKUP($A8,'טבלת קטגוריות'!$A$1:$E$261,5,0))</f>
        <v>0</v>
      </c>
      <c r="F8" s="36"/>
      <c r="G8" s="36"/>
      <c r="H8" s="37"/>
      <c r="I8" s="6"/>
      <c r="J8" s="21"/>
      <c r="K8" s="21"/>
      <c r="L8" s="22"/>
      <c r="M8" s="23"/>
      <c r="O8"/>
      <c r="P8"/>
      <c r="Q8" s="9"/>
    </row>
    <row r="9" spans="1:27" s="2" customFormat="1" ht="30" customHeight="1" x14ac:dyDescent="0.2">
      <c r="A9" s="39"/>
      <c r="B9" s="35"/>
      <c r="C9" s="32" t="str">
        <f>IF(ISERROR(VLOOKUP($A9,'טבלת קטגוריות'!$A$1:$E$261,2,0))," -",VLOOKUP($A9,'טבלת קטגוריות'!$A$1:$E$261,2,0))</f>
        <v xml:space="preserve"> -</v>
      </c>
      <c r="D9" s="32" t="str">
        <f>IF(ISERROR(VLOOKUP($A9,'טבלת קטגוריות'!$A$1:$E$261,3,0))," -",VLOOKUP($A9,'טבלת קטגוריות'!$A$1:$E$261,3,0))</f>
        <v xml:space="preserve"> -</v>
      </c>
      <c r="E9" s="32" t="str">
        <f>IF(ISERROR(VLOOKUP($A9,'טבלת קטגוריות'!$A$1:$E$261,5,0))," -",VLOOKUP($A9,'טבלת קטגוריות'!$A$1:$E$261,5,0))</f>
        <v xml:space="preserve"> -</v>
      </c>
      <c r="F9" s="36"/>
      <c r="G9" s="36"/>
      <c r="H9" s="37"/>
      <c r="I9" s="6"/>
      <c r="J9" s="21"/>
      <c r="K9" s="21"/>
      <c r="L9" s="22"/>
      <c r="M9" s="23"/>
      <c r="O9"/>
      <c r="P9"/>
      <c r="Q9" s="7"/>
    </row>
    <row r="10" spans="1:27" s="2" customFormat="1" ht="30" customHeight="1" x14ac:dyDescent="0.2">
      <c r="A10" s="39"/>
      <c r="B10" s="35"/>
      <c r="C10" s="32" t="str">
        <f>IF(ISERROR(VLOOKUP($A10,'טבלת קטגוריות'!$A$1:$E$261,2,0))," -",VLOOKUP($A10,'טבלת קטגוריות'!$A$1:$E$261,2,0))</f>
        <v xml:space="preserve"> -</v>
      </c>
      <c r="D10" s="32" t="str">
        <f>IF(ISERROR(VLOOKUP($A10,'טבלת קטגוריות'!$A$1:$E$261,3,0))," -",VLOOKUP($A10,'טבלת קטגוריות'!$A$1:$E$261,3,0))</f>
        <v xml:space="preserve"> -</v>
      </c>
      <c r="E10" s="32" t="str">
        <f>IF(ISERROR(VLOOKUP($A10,'טבלת קטגוריות'!$A$1:$E$261,5,0))," -",VLOOKUP($A10,'טבלת קטגוריות'!$A$1:$E$261,5,0))</f>
        <v xml:space="preserve"> -</v>
      </c>
      <c r="F10" s="36"/>
      <c r="G10" s="36"/>
      <c r="H10" s="37"/>
      <c r="I10" s="6"/>
      <c r="J10" s="21"/>
      <c r="K10" s="21"/>
      <c r="L10" s="22"/>
      <c r="M10" s="23"/>
      <c r="O10"/>
      <c r="P10"/>
      <c r="Q10" s="9"/>
    </row>
    <row r="11" spans="1:27" s="2" customFormat="1" ht="30" customHeight="1" x14ac:dyDescent="0.2">
      <c r="A11" s="39"/>
      <c r="B11" s="35"/>
      <c r="C11" s="32" t="str">
        <f>IF(ISERROR(VLOOKUP($A11,'טבלת קטגוריות'!$A$1:$E$261,2,0))," -",VLOOKUP($A11,'טבלת קטגוריות'!$A$1:$E$261,2,0))</f>
        <v xml:space="preserve"> -</v>
      </c>
      <c r="D11" s="32" t="str">
        <f>IF(ISERROR(VLOOKUP($A11,'טבלת קטגוריות'!$A$1:$E$261,3,0))," -",VLOOKUP($A11,'טבלת קטגוריות'!$A$1:$E$261,3,0))</f>
        <v xml:space="preserve"> -</v>
      </c>
      <c r="E11" s="32" t="str">
        <f>IF(ISERROR(VLOOKUP($A11,'טבלת קטגוריות'!$A$1:$E$261,5,0))," -",VLOOKUP($A11,'טבלת קטגוריות'!$A$1:$E$261,5,0))</f>
        <v xml:space="preserve"> -</v>
      </c>
      <c r="F11" s="36"/>
      <c r="G11" s="36"/>
      <c r="H11" s="37"/>
      <c r="I11" s="6"/>
      <c r="J11" s="21"/>
      <c r="K11" s="21"/>
      <c r="L11" s="22"/>
      <c r="M11" s="23"/>
      <c r="O11" s="3"/>
      <c r="Q11" s="7"/>
    </row>
    <row r="12" spans="1:27" s="2" customFormat="1" ht="30" customHeight="1" x14ac:dyDescent="0.2">
      <c r="A12" s="39"/>
      <c r="B12" s="35"/>
      <c r="C12" s="32" t="str">
        <f>IF(ISERROR(VLOOKUP($A12,'טבלת קטגוריות'!$A$1:$E$261,2,0))," -",VLOOKUP($A12,'טבלת קטגוריות'!$A$1:$E$261,2,0))</f>
        <v xml:space="preserve"> -</v>
      </c>
      <c r="D12" s="32" t="str">
        <f>IF(ISERROR(VLOOKUP($A12,'טבלת קטגוריות'!$A$1:$E$261,3,0))," -",VLOOKUP($A12,'טבלת קטגוריות'!$A$1:$E$261,3,0))</f>
        <v xml:space="preserve"> -</v>
      </c>
      <c r="E12" s="32" t="str">
        <f>IF(ISERROR(VLOOKUP($A12,'טבלת קטגוריות'!$A$1:$E$261,5,0))," -",VLOOKUP($A12,'טבלת קטגוריות'!$A$1:$E$261,5,0))</f>
        <v xml:space="preserve"> -</v>
      </c>
      <c r="F12" s="36"/>
      <c r="G12" s="36"/>
      <c r="H12" s="37"/>
      <c r="I12" s="6"/>
      <c r="J12" s="21"/>
      <c r="K12" s="21"/>
      <c r="L12" s="22"/>
      <c r="M12" s="23"/>
    </row>
    <row r="13" spans="1:27" s="2" customFormat="1" ht="30" customHeight="1" x14ac:dyDescent="0.2">
      <c r="A13" s="39"/>
      <c r="B13" s="35"/>
      <c r="C13" s="32" t="str">
        <f>IF(ISERROR(VLOOKUP($A13,'טבלת קטגוריות'!$A$1:$E$261,2,0))," -",VLOOKUP($A13,'טבלת קטגוריות'!$A$1:$E$261,2,0))</f>
        <v xml:space="preserve"> -</v>
      </c>
      <c r="D13" s="32" t="str">
        <f>IF(ISERROR(VLOOKUP($A13,'טבלת קטגוריות'!$A$1:$E$261,3,0))," -",VLOOKUP($A13,'טבלת קטגוריות'!$A$1:$E$261,3,0))</f>
        <v xml:space="preserve"> -</v>
      </c>
      <c r="E13" s="32" t="str">
        <f>IF(ISERROR(VLOOKUP($A13,'טבלת קטגוריות'!$A$1:$E$261,5,0))," -",VLOOKUP($A13,'טבלת קטגוריות'!$A$1:$E$261,5,0))</f>
        <v xml:space="preserve"> -</v>
      </c>
      <c r="F13" s="36"/>
      <c r="G13" s="36"/>
      <c r="H13" s="37"/>
      <c r="I13" s="6"/>
      <c r="J13" s="21"/>
      <c r="K13" s="21"/>
      <c r="L13" s="22"/>
      <c r="M13" s="23"/>
    </row>
    <row r="14" spans="1:27" s="2" customFormat="1" ht="30" customHeight="1" x14ac:dyDescent="0.2">
      <c r="A14" s="39"/>
      <c r="B14" s="35"/>
      <c r="C14" s="32" t="str">
        <f>IF(ISERROR(VLOOKUP($A14,'טבלת קטגוריות'!$A$1:$E$261,2,0))," -",VLOOKUP($A14,'טבלת קטגוריות'!$A$1:$E$261,2,0))</f>
        <v xml:space="preserve"> -</v>
      </c>
      <c r="D14" s="32" t="str">
        <f>IF(ISERROR(VLOOKUP($A14,'טבלת קטגוריות'!$A$1:$E$261,3,0))," -",VLOOKUP($A14,'טבלת קטגוריות'!$A$1:$E$261,3,0))</f>
        <v xml:space="preserve"> -</v>
      </c>
      <c r="E14" s="32" t="str">
        <f>IF(ISERROR(VLOOKUP($A14,'טבלת קטגוריות'!$A$1:$E$261,5,0))," -",VLOOKUP($A14,'טבלת קטגוריות'!$A$1:$E$261,5,0))</f>
        <v xml:space="preserve"> -</v>
      </c>
      <c r="F14" s="36"/>
      <c r="G14" s="36"/>
      <c r="H14" s="37"/>
      <c r="I14" s="6"/>
      <c r="J14" s="21"/>
      <c r="K14" s="21"/>
      <c r="L14" s="22"/>
      <c r="M14" s="23"/>
    </row>
    <row r="15" spans="1:27" s="2" customFormat="1" ht="30" customHeight="1" x14ac:dyDescent="0.2">
      <c r="A15" s="39"/>
      <c r="B15" s="35"/>
      <c r="C15" s="32" t="str">
        <f>IF(ISERROR(VLOOKUP($A15,'טבלת קטגוריות'!$A$1:$E$261,2,0))," -",VLOOKUP($A15,'טבלת קטגוריות'!$A$1:$E$261,2,0))</f>
        <v xml:space="preserve"> -</v>
      </c>
      <c r="D15" s="32" t="str">
        <f>IF(ISERROR(VLOOKUP($A15,'טבלת קטגוריות'!$A$1:$E$261,3,0))," -",VLOOKUP($A15,'טבלת קטגוריות'!$A$1:$E$261,3,0))</f>
        <v xml:space="preserve"> -</v>
      </c>
      <c r="E15" s="32" t="str">
        <f>IF(ISERROR(VLOOKUP($A15,'טבלת קטגוריות'!$A$1:$E$261,5,0))," -",VLOOKUP($A15,'טבלת קטגוריות'!$A$1:$E$261,5,0))</f>
        <v xml:space="preserve"> -</v>
      </c>
      <c r="F15" s="36"/>
      <c r="G15" s="36"/>
      <c r="H15" s="37"/>
      <c r="I15" s="6"/>
      <c r="J15" s="21"/>
      <c r="K15" s="21"/>
      <c r="L15" s="22"/>
      <c r="M15" s="23"/>
    </row>
    <row r="16" spans="1:27" s="2" customFormat="1" ht="30" customHeight="1" x14ac:dyDescent="0.2">
      <c r="A16" s="39"/>
      <c r="B16" s="35"/>
      <c r="C16" s="32" t="str">
        <f>IF(ISERROR(VLOOKUP($A16,'טבלת קטגוריות'!$A$1:$E$261,2,0))," -",VLOOKUP($A16,'טבלת קטגוריות'!$A$1:$E$261,2,0))</f>
        <v xml:space="preserve"> -</v>
      </c>
      <c r="D16" s="32" t="str">
        <f>IF(ISERROR(VLOOKUP($A16,'טבלת קטגוריות'!$A$1:$E$261,3,0))," -",VLOOKUP($A16,'טבלת קטגוריות'!$A$1:$E$261,3,0))</f>
        <v xml:space="preserve"> -</v>
      </c>
      <c r="E16" s="32" t="str">
        <f>IF(ISERROR(VLOOKUP($A16,'טבלת קטגוריות'!$A$1:$E$261,5,0))," -",VLOOKUP($A16,'טבלת קטגוריות'!$A$1:$E$261,5,0))</f>
        <v xml:space="preserve"> -</v>
      </c>
      <c r="F16" s="36"/>
      <c r="G16" s="36"/>
      <c r="H16" s="37"/>
      <c r="I16" s="6"/>
      <c r="J16" s="21"/>
      <c r="K16" s="21"/>
      <c r="L16" s="22"/>
      <c r="M16" s="23"/>
    </row>
    <row r="17" spans="1:14" s="2" customFormat="1" ht="30" customHeight="1" x14ac:dyDescent="0.2">
      <c r="A17" s="39"/>
      <c r="B17" s="35"/>
      <c r="C17" s="32" t="str">
        <f>IF(ISERROR(VLOOKUP($A17,'טבלת קטגוריות'!$A$1:$E$261,2,0))," -",VLOOKUP($A17,'טבלת קטגוריות'!$A$1:$E$261,2,0))</f>
        <v xml:space="preserve"> -</v>
      </c>
      <c r="D17" s="32" t="str">
        <f>IF(ISERROR(VLOOKUP($A17,'טבלת קטגוריות'!$A$1:$E$261,3,0))," -",VLOOKUP($A17,'טבלת קטגוריות'!$A$1:$E$261,3,0))</f>
        <v xml:space="preserve"> -</v>
      </c>
      <c r="E17" s="32" t="str">
        <f>IF(ISERROR(VLOOKUP($A17,'טבלת קטגוריות'!$A$1:$E$261,5,0))," -",VLOOKUP($A17,'טבלת קטגוריות'!$A$1:$E$261,5,0))</f>
        <v xml:space="preserve"> -</v>
      </c>
      <c r="F17" s="36"/>
      <c r="G17" s="36"/>
      <c r="H17" s="37"/>
      <c r="I17" s="6"/>
      <c r="J17" s="21"/>
      <c r="K17" s="21"/>
      <c r="L17" s="22"/>
      <c r="M17" s="23"/>
    </row>
    <row r="18" spans="1:14" s="2" customFormat="1" ht="30" customHeight="1" x14ac:dyDescent="0.2">
      <c r="A18" s="39"/>
      <c r="B18" s="35"/>
      <c r="C18" s="32" t="str">
        <f>IF(ISERROR(VLOOKUP($A18,'טבלת קטגוריות'!$A$1:$E$261,2,0))," -",VLOOKUP($A18,'טבלת קטגוריות'!$A$1:$E$261,2,0))</f>
        <v xml:space="preserve"> -</v>
      </c>
      <c r="D18" s="32" t="str">
        <f>IF(ISERROR(VLOOKUP($A18,'טבלת קטגוריות'!$A$1:$E$261,3,0))," -",VLOOKUP($A18,'טבלת קטגוריות'!$A$1:$E$261,3,0))</f>
        <v xml:space="preserve"> -</v>
      </c>
      <c r="E18" s="32" t="str">
        <f>IF(ISERROR(VLOOKUP($A18,'טבלת קטגוריות'!$A$1:$E$261,5,0))," -",VLOOKUP($A18,'טבלת קטגוריות'!$A$1:$E$261,5,0))</f>
        <v xml:space="preserve"> -</v>
      </c>
      <c r="F18" s="36"/>
      <c r="G18" s="36"/>
      <c r="H18" s="37"/>
      <c r="I18" s="6"/>
      <c r="J18" s="21"/>
      <c r="K18" s="21"/>
      <c r="L18" s="22"/>
      <c r="M18" s="23"/>
    </row>
    <row r="19" spans="1:14" s="2" customFormat="1" ht="30" customHeight="1" x14ac:dyDescent="0.2">
      <c r="A19" s="39"/>
      <c r="B19" s="35"/>
      <c r="C19" s="32" t="str">
        <f>IF(ISERROR(VLOOKUP($A19,'טבלת קטגוריות'!$A$1:$E$261,2,0))," -",VLOOKUP($A19,'טבלת קטגוריות'!$A$1:$E$261,2,0))</f>
        <v xml:space="preserve"> -</v>
      </c>
      <c r="D19" s="32" t="str">
        <f>IF(ISERROR(VLOOKUP($A19,'טבלת קטגוריות'!$A$1:$E$261,3,0))," -",VLOOKUP($A19,'טבלת קטגוריות'!$A$1:$E$261,3,0))</f>
        <v xml:space="preserve"> -</v>
      </c>
      <c r="E19" s="32" t="str">
        <f>IF(ISERROR(VLOOKUP($A19,'טבלת קטגוריות'!$A$1:$E$261,5,0))," -",VLOOKUP($A19,'טבלת קטגוריות'!$A$1:$E$261,5,0))</f>
        <v xml:space="preserve"> -</v>
      </c>
      <c r="F19" s="36"/>
      <c r="G19" s="36"/>
      <c r="H19" s="37"/>
      <c r="I19" s="6"/>
      <c r="J19" s="21"/>
      <c r="K19" s="21"/>
      <c r="L19" s="22"/>
      <c r="M19" s="23"/>
    </row>
    <row r="20" spans="1:14" s="2" customFormat="1" ht="30" customHeight="1" x14ac:dyDescent="0.2">
      <c r="A20" s="39"/>
      <c r="B20" s="35"/>
      <c r="C20" s="32" t="str">
        <f>IF(ISERROR(VLOOKUP($A20,'טבלת קטגוריות'!$A$1:$E$261,2,0))," -",VLOOKUP($A20,'טבלת קטגוריות'!$A$1:$E$261,2,0))</f>
        <v xml:space="preserve"> -</v>
      </c>
      <c r="D20" s="32" t="str">
        <f>IF(ISERROR(VLOOKUP($A20,'טבלת קטגוריות'!$A$1:$E$261,3,0))," -",VLOOKUP($A20,'טבלת קטגוריות'!$A$1:$E$261,3,0))</f>
        <v xml:space="preserve"> -</v>
      </c>
      <c r="E20" s="32" t="str">
        <f>IF(ISERROR(VLOOKUP($A20,'טבלת קטגוריות'!$A$1:$E$261,5,0))," -",VLOOKUP($A20,'טבלת קטגוריות'!$A$1:$E$261,5,0))</f>
        <v xml:space="preserve"> -</v>
      </c>
      <c r="F20" s="36"/>
      <c r="G20" s="36"/>
      <c r="H20" s="37"/>
      <c r="I20" s="6"/>
      <c r="J20" s="21"/>
      <c r="K20" s="21"/>
      <c r="L20" s="22"/>
      <c r="M20" s="23"/>
    </row>
    <row r="21" spans="1:14" s="2" customFormat="1" ht="30" customHeight="1" x14ac:dyDescent="0.2">
      <c r="A21" s="39"/>
      <c r="B21" s="35"/>
      <c r="C21" s="32" t="str">
        <f>IF(ISERROR(VLOOKUP($A21,'טבלת קטגוריות'!$A$1:$E$261,2,0))," -",VLOOKUP($A21,'טבלת קטגוריות'!$A$1:$E$261,2,0))</f>
        <v xml:space="preserve"> -</v>
      </c>
      <c r="D21" s="32" t="str">
        <f>IF(ISERROR(VLOOKUP($A21,'טבלת קטגוריות'!$A$1:$E$261,3,0))," -",VLOOKUP($A21,'טבלת קטגוריות'!$A$1:$E$261,3,0))</f>
        <v xml:space="preserve"> -</v>
      </c>
      <c r="E21" s="32" t="str">
        <f>IF(ISERROR(VLOOKUP($A21,'טבלת קטגוריות'!$A$1:$E$261,5,0))," -",VLOOKUP($A21,'טבלת קטגוריות'!$A$1:$E$261,5,0))</f>
        <v xml:space="preserve"> -</v>
      </c>
      <c r="F21" s="36"/>
      <c r="G21" s="36"/>
      <c r="H21" s="37"/>
      <c r="I21" s="6"/>
      <c r="J21" s="21"/>
      <c r="K21" s="21"/>
      <c r="L21" s="22"/>
      <c r="M21" s="23"/>
    </row>
    <row r="22" spans="1:14" s="2" customFormat="1" ht="30" customHeight="1" x14ac:dyDescent="0.2">
      <c r="A22" s="39"/>
      <c r="B22" s="35"/>
      <c r="C22" s="32" t="str">
        <f>IF(ISERROR(VLOOKUP($A22,'טבלת קטגוריות'!$A$1:$E$261,2,0))," -",VLOOKUP($A22,'טבלת קטגוריות'!$A$1:$E$261,2,0))</f>
        <v xml:space="preserve"> -</v>
      </c>
      <c r="D22" s="32" t="str">
        <f>IF(ISERROR(VLOOKUP($A22,'טבלת קטגוריות'!$A$1:$E$261,3,0))," -",VLOOKUP($A22,'טבלת קטגוריות'!$A$1:$E$261,3,0))</f>
        <v xml:space="preserve"> -</v>
      </c>
      <c r="E22" s="32" t="str">
        <f>IF(ISERROR(VLOOKUP($A22,'טבלת קטגוריות'!$A$1:$E$261,5,0))," -",VLOOKUP($A22,'טבלת קטגוריות'!$A$1:$E$261,5,0))</f>
        <v xml:space="preserve"> -</v>
      </c>
      <c r="F22" s="36"/>
      <c r="G22" s="36"/>
      <c r="H22" s="37"/>
      <c r="I22" s="6"/>
      <c r="J22" s="21"/>
      <c r="K22" s="21"/>
      <c r="L22" s="22"/>
      <c r="M22" s="23"/>
    </row>
    <row r="23" spans="1:14" s="2" customFormat="1" ht="30" customHeight="1" x14ac:dyDescent="0.2">
      <c r="A23" s="39"/>
      <c r="B23" s="35"/>
      <c r="C23" s="32" t="str">
        <f>IF(ISERROR(VLOOKUP($A23,'טבלת קטגוריות'!$A$1:$E$261,2,0))," -",VLOOKUP($A23,'טבלת קטגוריות'!$A$1:$E$261,2,0))</f>
        <v xml:space="preserve"> -</v>
      </c>
      <c r="D23" s="32" t="str">
        <f>IF(ISERROR(VLOOKUP($A23,'טבלת קטגוריות'!$A$1:$E$261,3,0))," -",VLOOKUP($A23,'טבלת קטגוריות'!$A$1:$E$261,3,0))</f>
        <v xml:space="preserve"> -</v>
      </c>
      <c r="E23" s="32" t="str">
        <f>IF(ISERROR(VLOOKUP($A23,'טבלת קטגוריות'!$A$1:$E$261,5,0))," -",VLOOKUP($A23,'טבלת קטגוריות'!$A$1:$E$261,5,0))</f>
        <v xml:space="preserve"> -</v>
      </c>
      <c r="F23" s="36"/>
      <c r="G23" s="36"/>
      <c r="H23" s="37"/>
      <c r="I23" s="6"/>
      <c r="J23" s="21"/>
      <c r="K23" s="21"/>
      <c r="L23" s="22"/>
      <c r="M23" s="23"/>
    </row>
    <row r="24" spans="1:14" s="2" customFormat="1" ht="30" customHeight="1" x14ac:dyDescent="0.2">
      <c r="A24" s="39"/>
      <c r="B24" s="35"/>
      <c r="C24" s="32" t="str">
        <f>IF(ISERROR(VLOOKUP($A24,'טבלת קטגוריות'!$A$1:$E$261,2,0))," -",VLOOKUP($A24,'טבלת קטגוריות'!$A$1:$E$261,2,0))</f>
        <v xml:space="preserve"> -</v>
      </c>
      <c r="D24" s="32" t="str">
        <f>IF(ISERROR(VLOOKUP($A24,'טבלת קטגוריות'!$A$1:$E$261,3,0))," -",VLOOKUP($A24,'טבלת קטגוריות'!$A$1:$E$261,3,0))</f>
        <v xml:space="preserve"> -</v>
      </c>
      <c r="E24" s="32" t="str">
        <f>IF(ISERROR(VLOOKUP($A24,'טבלת קטגוריות'!$A$1:$E$261,5,0))," -",VLOOKUP($A24,'טבלת קטגוריות'!$A$1:$E$261,5,0))</f>
        <v xml:space="preserve"> -</v>
      </c>
      <c r="F24" s="36"/>
      <c r="G24" s="36"/>
      <c r="H24" s="37"/>
      <c r="I24" s="6"/>
      <c r="J24" s="21"/>
      <c r="K24" s="21"/>
      <c r="L24" s="22"/>
      <c r="M24" s="23"/>
    </row>
    <row r="25" spans="1:14" s="2" customFormat="1" ht="30" customHeight="1" x14ac:dyDescent="0.2">
      <c r="A25" s="39"/>
      <c r="B25" s="35"/>
      <c r="C25" s="32" t="str">
        <f>IF(ISERROR(VLOOKUP($A25,'טבלת קטגוריות'!$A$1:$E$261,2,0))," -",VLOOKUP($A25,'טבלת קטגוריות'!$A$1:$E$261,2,0))</f>
        <v xml:space="preserve"> -</v>
      </c>
      <c r="D25" s="32" t="str">
        <f>IF(ISERROR(VLOOKUP($A25,'טבלת קטגוריות'!$A$1:$E$261,3,0))," -",VLOOKUP($A25,'טבלת קטגוריות'!$A$1:$E$261,3,0))</f>
        <v xml:space="preserve"> -</v>
      </c>
      <c r="E25" s="32" t="str">
        <f>IF(ISERROR(VLOOKUP($A25,'טבלת קטגוריות'!$A$1:$E$261,5,0))," -",VLOOKUP($A25,'טבלת קטגוריות'!$A$1:$E$261,5,0))</f>
        <v xml:space="preserve"> -</v>
      </c>
      <c r="F25" s="36"/>
      <c r="G25" s="36"/>
      <c r="H25" s="37"/>
      <c r="I25" s="6"/>
      <c r="J25" s="21"/>
      <c r="K25" s="21"/>
      <c r="L25" s="22"/>
      <c r="M25" s="23"/>
    </row>
    <row r="26" spans="1:14" s="2" customFormat="1" ht="30" customHeight="1" x14ac:dyDescent="0.2">
      <c r="A26" s="39"/>
      <c r="B26" s="35"/>
      <c r="C26" s="32" t="str">
        <f>IF(ISERROR(VLOOKUP($A26,'טבלת קטגוריות'!$A$1:$E$261,2,0))," -",VLOOKUP($A26,'טבלת קטגוריות'!$A$1:$E$261,2,0))</f>
        <v xml:space="preserve"> -</v>
      </c>
      <c r="D26" s="32" t="str">
        <f>IF(ISERROR(VLOOKUP($A26,'טבלת קטגוריות'!$A$1:$E$261,3,0))," -",VLOOKUP($A26,'טבלת קטגוריות'!$A$1:$E$261,3,0))</f>
        <v xml:space="preserve"> -</v>
      </c>
      <c r="E26" s="32" t="str">
        <f>IF(ISERROR(VLOOKUP($A26,'טבלת קטגוריות'!$A$1:$E$261,5,0))," -",VLOOKUP($A26,'טבלת קטגוריות'!$A$1:$E$261,5,0))</f>
        <v xml:space="preserve"> -</v>
      </c>
      <c r="F26" s="36"/>
      <c r="G26" s="36"/>
      <c r="H26" s="37"/>
      <c r="I26" s="6"/>
      <c r="J26" s="21"/>
      <c r="K26" s="21"/>
      <c r="L26" s="22"/>
      <c r="M26" s="23"/>
    </row>
    <row r="27" spans="1:14" s="2" customFormat="1" ht="30" customHeight="1" x14ac:dyDescent="0.2">
      <c r="A27" s="39"/>
      <c r="B27" s="35"/>
      <c r="C27" s="32" t="str">
        <f>IF(ISERROR(VLOOKUP($A27,'טבלת קטגוריות'!$A$1:$E$261,2,0))," -",VLOOKUP($A27,'טבלת קטגוריות'!$A$1:$E$261,2,0))</f>
        <v xml:space="preserve"> -</v>
      </c>
      <c r="D27" s="32" t="str">
        <f>IF(ISERROR(VLOOKUP($A27,'טבלת קטגוריות'!$A$1:$E$261,3,0))," -",VLOOKUP($A27,'טבלת קטגוריות'!$A$1:$E$261,3,0))</f>
        <v xml:space="preserve"> -</v>
      </c>
      <c r="E27" s="32" t="str">
        <f>IF(ISERROR(VLOOKUP($A27,'טבלת קטגוריות'!$A$1:$E$261,5,0))," -",VLOOKUP($A27,'טבלת קטגוריות'!$A$1:$E$261,5,0))</f>
        <v xml:space="preserve"> -</v>
      </c>
      <c r="F27" s="36"/>
      <c r="G27" s="36"/>
      <c r="H27" s="37"/>
      <c r="I27" s="6"/>
      <c r="J27" s="21"/>
      <c r="K27" s="21"/>
      <c r="L27" s="22"/>
      <c r="M27" s="23"/>
    </row>
    <row r="28" spans="1:14" s="2" customFormat="1" ht="30" customHeight="1" x14ac:dyDescent="0.2">
      <c r="A28" s="39"/>
      <c r="B28" s="35"/>
      <c r="C28" s="32" t="str">
        <f>IF(ISERROR(VLOOKUP($A28,'טבלת קטגוריות'!$A$1:$E$261,2,0))," -",VLOOKUP($A28,'טבלת קטגוריות'!$A$1:$E$261,2,0))</f>
        <v xml:space="preserve"> -</v>
      </c>
      <c r="D28" s="32" t="str">
        <f>IF(ISERROR(VLOOKUP($A28,'טבלת קטגוריות'!$A$1:$E$261,3,0))," -",VLOOKUP($A28,'טבלת קטגוריות'!$A$1:$E$261,3,0))</f>
        <v xml:space="preserve"> -</v>
      </c>
      <c r="E28" s="32" t="str">
        <f>IF(ISERROR(VLOOKUP($A28,'טבלת קטגוריות'!$A$1:$E$261,5,0))," -",VLOOKUP($A28,'טבלת קטגוריות'!$A$1:$E$261,5,0))</f>
        <v xml:space="preserve"> -</v>
      </c>
      <c r="F28" s="36"/>
      <c r="G28" s="36"/>
      <c r="H28" s="37"/>
      <c r="I28" s="6"/>
      <c r="J28" s="21"/>
      <c r="K28" s="21"/>
      <c r="L28" s="22"/>
      <c r="M28" s="23"/>
    </row>
    <row r="29" spans="1:14" s="2" customFormat="1" ht="30" customHeight="1" x14ac:dyDescent="0.2">
      <c r="A29" s="39"/>
      <c r="B29" s="35"/>
      <c r="C29" s="32" t="str">
        <f>IF(ISERROR(VLOOKUP($A29,'טבלת קטגוריות'!$A$1:$E$261,2,0))," -",VLOOKUP($A29,'טבלת קטגוריות'!$A$1:$E$261,2,0))</f>
        <v xml:space="preserve"> -</v>
      </c>
      <c r="D29" s="32" t="str">
        <f>IF(ISERROR(VLOOKUP($A29,'טבלת קטגוריות'!$A$1:$E$261,3,0))," -",VLOOKUP($A29,'טבלת קטגוריות'!$A$1:$E$261,3,0))</f>
        <v xml:space="preserve"> -</v>
      </c>
      <c r="E29" s="32" t="str">
        <f>IF(ISERROR(VLOOKUP($A29,'טבלת קטגוריות'!$A$1:$E$261,5,0))," -",VLOOKUP($A29,'טבלת קטגוריות'!$A$1:$E$261,5,0))</f>
        <v xml:space="preserve"> -</v>
      </c>
      <c r="F29" s="36"/>
      <c r="G29" s="36"/>
      <c r="H29" s="37"/>
      <c r="I29" s="6"/>
      <c r="J29" s="21"/>
      <c r="K29" s="21"/>
      <c r="L29" s="22"/>
      <c r="M29" s="23"/>
    </row>
    <row r="30" spans="1:14" s="2" customFormat="1" ht="30" customHeight="1" x14ac:dyDescent="0.2">
      <c r="A30" s="39"/>
      <c r="B30" s="35"/>
      <c r="C30" s="32" t="str">
        <f>IF(ISERROR(VLOOKUP($A30,'טבלת קטגוריות'!$A$1:$E$261,2,0))," -",VLOOKUP($A30,'טבלת קטגוריות'!$A$1:$E$261,2,0))</f>
        <v xml:space="preserve"> -</v>
      </c>
      <c r="D30" s="32" t="str">
        <f>IF(ISERROR(VLOOKUP($A30,'טבלת קטגוריות'!$A$1:$E$261,3,0))," -",VLOOKUP($A30,'טבלת קטגוריות'!$A$1:$E$261,3,0))</f>
        <v xml:space="preserve"> -</v>
      </c>
      <c r="E30" s="32" t="str">
        <f>IF(ISERROR(VLOOKUP($A30,'טבלת קטגוריות'!$A$1:$E$261,5,0))," -",VLOOKUP($A30,'טבלת קטגוריות'!$A$1:$E$261,5,0))</f>
        <v xml:space="preserve"> -</v>
      </c>
      <c r="F30" s="36"/>
      <c r="G30" s="36"/>
      <c r="H30" s="37"/>
      <c r="I30" s="6"/>
      <c r="J30" s="21"/>
      <c r="K30" s="21"/>
      <c r="L30" s="22"/>
      <c r="M30" s="23"/>
    </row>
    <row r="31" spans="1:14" s="2" customFormat="1" ht="30" customHeight="1" x14ac:dyDescent="0.2">
      <c r="A31" s="39"/>
      <c r="B31" s="35"/>
      <c r="C31" s="32" t="str">
        <f>IF(ISERROR(VLOOKUP($A31,'טבלת קטגוריות'!$A$1:$E$261,2,0))," -",VLOOKUP($A31,'טבלת קטגוריות'!$A$1:$E$261,2,0))</f>
        <v xml:space="preserve"> -</v>
      </c>
      <c r="D31" s="32" t="str">
        <f>IF(ISERROR(VLOOKUP($A31,'טבלת קטגוריות'!$A$1:$E$261,3,0))," -",VLOOKUP($A31,'טבלת קטגוריות'!$A$1:$E$261,3,0))</f>
        <v xml:space="preserve"> -</v>
      </c>
      <c r="E31" s="32" t="str">
        <f>IF(ISERROR(VLOOKUP($A31,'טבלת קטגוריות'!$A$1:$E$261,5,0))," -",VLOOKUP($A31,'טבלת קטגוריות'!$A$1:$E$261,5,0))</f>
        <v xml:space="preserve"> -</v>
      </c>
      <c r="F31" s="36"/>
      <c r="G31" s="36"/>
      <c r="H31" s="37"/>
      <c r="I31" s="6"/>
      <c r="J31" s="21"/>
      <c r="K31" s="21"/>
      <c r="L31" s="22"/>
      <c r="M31" s="23"/>
    </row>
    <row r="32" spans="1:14" s="2" customFormat="1" ht="30" customHeight="1" x14ac:dyDescent="0.2">
      <c r="A32" s="39"/>
      <c r="B32" s="35"/>
      <c r="C32" s="32" t="str">
        <f>IF(ISERROR(VLOOKUP($A32,'טבלת קטגוריות'!$A$1:$E$261,2,0))," -",VLOOKUP($A32,'טבלת קטגוריות'!$A$1:$E$261,2,0))</f>
        <v xml:space="preserve"> -</v>
      </c>
      <c r="D32" s="32" t="str">
        <f>IF(ISERROR(VLOOKUP($A32,'טבלת קטגוריות'!$A$1:$E$261,3,0))," -",VLOOKUP($A32,'טבלת קטגוריות'!$A$1:$E$261,3,0))</f>
        <v xml:space="preserve"> -</v>
      </c>
      <c r="E32" s="32" t="str">
        <f>IF(ISERROR(VLOOKUP($A32,'טבלת קטגוריות'!$A$1:$E$261,5,0))," -",VLOOKUP($A32,'טבלת קטגוריות'!$A$1:$E$261,5,0))</f>
        <v xml:space="preserve"> -</v>
      </c>
      <c r="F32" s="36"/>
      <c r="G32" s="36"/>
      <c r="H32" s="37"/>
      <c r="I32" s="6"/>
      <c r="J32" s="21"/>
      <c r="K32" s="21"/>
      <c r="L32" s="22"/>
      <c r="M32" s="24"/>
      <c r="N32" s="9"/>
    </row>
    <row r="33" spans="1:14" s="2" customFormat="1" ht="30" customHeight="1" x14ac:dyDescent="0.2">
      <c r="A33" s="39"/>
      <c r="B33" s="35"/>
      <c r="C33" s="32" t="str">
        <f>IF(ISERROR(VLOOKUP($A33,'טבלת קטגוריות'!$A$1:$E$261,2,0))," -",VLOOKUP($A33,'טבלת קטגוריות'!$A$1:$E$261,2,0))</f>
        <v xml:space="preserve"> -</v>
      </c>
      <c r="D33" s="32" t="str">
        <f>IF(ISERROR(VLOOKUP($A33,'טבלת קטגוריות'!$A$1:$E$261,3,0))," -",VLOOKUP($A33,'טבלת קטגוריות'!$A$1:$E$261,3,0))</f>
        <v xml:space="preserve"> -</v>
      </c>
      <c r="E33" s="32" t="str">
        <f>IF(ISERROR(VLOOKUP($A33,'טבלת קטגוריות'!$A$1:$E$261,5,0))," -",VLOOKUP($A33,'טבלת קטגוריות'!$A$1:$E$261,5,0))</f>
        <v xml:space="preserve"> -</v>
      </c>
      <c r="F33" s="36"/>
      <c r="G33" s="36"/>
      <c r="H33" s="37"/>
      <c r="I33" s="6"/>
      <c r="J33" s="21"/>
      <c r="K33" s="21"/>
      <c r="L33" s="22"/>
      <c r="M33" s="23"/>
    </row>
    <row r="34" spans="1:14" s="2" customFormat="1" ht="30" customHeight="1" x14ac:dyDescent="0.2">
      <c r="A34" s="39"/>
      <c r="B34" s="35"/>
      <c r="C34" s="32" t="str">
        <f>IF(ISERROR(VLOOKUP($A34,'טבלת קטגוריות'!$A$1:$E$261,2,0))," -",VLOOKUP($A34,'טבלת קטגוריות'!$A$1:$E$261,2,0))</f>
        <v xml:space="preserve"> -</v>
      </c>
      <c r="D34" s="32" t="str">
        <f>IF(ISERROR(VLOOKUP($A34,'טבלת קטגוריות'!$A$1:$E$261,3,0))," -",VLOOKUP($A34,'טבלת קטגוריות'!$A$1:$E$261,3,0))</f>
        <v xml:space="preserve"> -</v>
      </c>
      <c r="E34" s="32" t="str">
        <f>IF(ISERROR(VLOOKUP($A34,'טבלת קטגוריות'!$A$1:$E$261,5,0))," -",VLOOKUP($A34,'טבלת קטגוריות'!$A$1:$E$261,5,0))</f>
        <v xml:space="preserve"> -</v>
      </c>
      <c r="F34" s="36"/>
      <c r="G34" s="36"/>
      <c r="H34" s="37"/>
      <c r="I34" s="6"/>
      <c r="J34" s="21"/>
      <c r="K34" s="21"/>
      <c r="L34" s="22"/>
      <c r="M34" s="23"/>
    </row>
    <row r="35" spans="1:14" s="2" customFormat="1" ht="30" customHeight="1" x14ac:dyDescent="0.2">
      <c r="A35" s="39"/>
      <c r="B35" s="35"/>
      <c r="C35" s="32" t="str">
        <f>IF(ISERROR(VLOOKUP($A35,'טבלת קטגוריות'!$A$1:$E$261,2,0))," -",VLOOKUP($A35,'טבלת קטגוריות'!$A$1:$E$261,2,0))</f>
        <v xml:space="preserve"> -</v>
      </c>
      <c r="D35" s="32" t="str">
        <f>IF(ISERROR(VLOOKUP($A35,'טבלת קטגוריות'!$A$1:$E$261,3,0))," -",VLOOKUP($A35,'טבלת קטגוריות'!$A$1:$E$261,3,0))</f>
        <v xml:space="preserve"> -</v>
      </c>
      <c r="E35" s="32" t="str">
        <f>IF(ISERROR(VLOOKUP($A35,'טבלת קטגוריות'!$A$1:$E$261,5,0))," -",VLOOKUP($A35,'טבלת קטגוריות'!$A$1:$E$261,5,0))</f>
        <v xml:space="preserve"> -</v>
      </c>
      <c r="F35" s="36"/>
      <c r="G35" s="36"/>
      <c r="H35" s="37"/>
      <c r="I35" s="6"/>
      <c r="J35" s="21"/>
      <c r="K35" s="21"/>
      <c r="L35" s="22"/>
      <c r="M35" s="23"/>
    </row>
    <row r="36" spans="1:14" s="2" customFormat="1" ht="30" customHeight="1" x14ac:dyDescent="0.2">
      <c r="A36" s="39"/>
      <c r="B36" s="35"/>
      <c r="C36" s="32" t="str">
        <f>IF(ISERROR(VLOOKUP($A36,'טבלת קטגוריות'!$A$1:$E$261,2,0))," -",VLOOKUP($A36,'טבלת קטגוריות'!$A$1:$E$261,2,0))</f>
        <v xml:space="preserve"> -</v>
      </c>
      <c r="D36" s="32" t="str">
        <f>IF(ISERROR(VLOOKUP($A36,'טבלת קטגוריות'!$A$1:$E$261,3,0))," -",VLOOKUP($A36,'טבלת קטגוריות'!$A$1:$E$261,3,0))</f>
        <v xml:space="preserve"> -</v>
      </c>
      <c r="E36" s="32" t="str">
        <f>IF(ISERROR(VLOOKUP($A36,'טבלת קטגוריות'!$A$1:$E$261,5,0))," -",VLOOKUP($A36,'טבלת קטגוריות'!$A$1:$E$261,5,0))</f>
        <v xml:space="preserve"> -</v>
      </c>
      <c r="F36" s="36"/>
      <c r="G36" s="36"/>
      <c r="H36" s="37"/>
      <c r="I36" s="6"/>
      <c r="J36" s="21"/>
      <c r="K36" s="21"/>
      <c r="L36" s="22"/>
      <c r="M36" s="24"/>
      <c r="N36" s="9"/>
    </row>
    <row r="37" spans="1:14" s="2" customFormat="1" ht="30" customHeight="1" x14ac:dyDescent="0.2">
      <c r="A37" s="39"/>
      <c r="B37" s="35"/>
      <c r="C37" s="32" t="str">
        <f>IF(ISERROR(VLOOKUP($A37,'טבלת קטגוריות'!$A$1:$E$261,2,0))," -",VLOOKUP($A37,'טבלת קטגוריות'!$A$1:$E$261,2,0))</f>
        <v xml:space="preserve"> -</v>
      </c>
      <c r="D37" s="32" t="str">
        <f>IF(ISERROR(VLOOKUP($A37,'טבלת קטגוריות'!$A$1:$E$261,3,0))," -",VLOOKUP($A37,'טבלת קטגוריות'!$A$1:$E$261,3,0))</f>
        <v xml:space="preserve"> -</v>
      </c>
      <c r="E37" s="32" t="str">
        <f>IF(ISERROR(VLOOKUP($A37,'טבלת קטגוריות'!$A$1:$E$261,5,0))," -",VLOOKUP($A37,'טבלת קטגוריות'!$A$1:$E$261,5,0))</f>
        <v xml:space="preserve"> -</v>
      </c>
      <c r="F37" s="36"/>
      <c r="G37" s="36"/>
      <c r="H37" s="37"/>
      <c r="I37" s="6"/>
      <c r="J37" s="21"/>
      <c r="K37" s="21"/>
      <c r="L37" s="22"/>
      <c r="M37" s="23"/>
    </row>
    <row r="38" spans="1:14" s="2" customFormat="1" ht="30" customHeight="1" x14ac:dyDescent="0.2">
      <c r="A38" s="39"/>
      <c r="B38" s="35"/>
      <c r="C38" s="32" t="str">
        <f>IF(ISERROR(VLOOKUP($A38,'טבלת קטגוריות'!$A$1:$E$261,2,0))," -",VLOOKUP($A38,'טבלת קטגוריות'!$A$1:$E$261,2,0))</f>
        <v xml:space="preserve"> -</v>
      </c>
      <c r="D38" s="32" t="str">
        <f>IF(ISERROR(VLOOKUP($A38,'טבלת קטגוריות'!$A$1:$E$261,3,0))," -",VLOOKUP($A38,'טבלת קטגוריות'!$A$1:$E$261,3,0))</f>
        <v xml:space="preserve"> -</v>
      </c>
      <c r="E38" s="32" t="str">
        <f>IF(ISERROR(VLOOKUP($A38,'טבלת קטגוריות'!$A$1:$E$261,5,0))," -",VLOOKUP($A38,'טבלת קטגוריות'!$A$1:$E$261,5,0))</f>
        <v xml:space="preserve"> -</v>
      </c>
      <c r="F38" s="36"/>
      <c r="G38" s="36"/>
      <c r="H38" s="37"/>
      <c r="I38" s="6"/>
      <c r="J38" s="21"/>
      <c r="K38" s="21"/>
      <c r="L38" s="22"/>
      <c r="M38" s="23"/>
    </row>
    <row r="39" spans="1:14" s="2" customFormat="1" ht="30" customHeight="1" x14ac:dyDescent="0.2">
      <c r="A39" s="39"/>
      <c r="B39" s="35"/>
      <c r="C39" s="32" t="str">
        <f>IF(ISERROR(VLOOKUP($A39,'טבלת קטגוריות'!$A$1:$E$261,2,0))," -",VLOOKUP($A39,'טבלת קטגוריות'!$A$1:$E$261,2,0))</f>
        <v xml:space="preserve"> -</v>
      </c>
      <c r="D39" s="32" t="str">
        <f>IF(ISERROR(VLOOKUP($A39,'טבלת קטגוריות'!$A$1:$E$261,3,0))," -",VLOOKUP($A39,'טבלת קטגוריות'!$A$1:$E$261,3,0))</f>
        <v xml:space="preserve"> -</v>
      </c>
      <c r="E39" s="32" t="str">
        <f>IF(ISERROR(VLOOKUP($A39,'טבלת קטגוריות'!$A$1:$E$261,5,0))," -",VLOOKUP($A39,'טבלת קטגוריות'!$A$1:$E$261,5,0))</f>
        <v xml:space="preserve"> -</v>
      </c>
      <c r="F39" s="36"/>
      <c r="G39" s="36"/>
      <c r="H39" s="37"/>
      <c r="I39" s="6"/>
      <c r="J39" s="21"/>
      <c r="K39" s="21"/>
      <c r="L39" s="22"/>
      <c r="M39" s="23"/>
    </row>
    <row r="40" spans="1:14" s="2" customFormat="1" ht="30" customHeight="1" x14ac:dyDescent="0.2">
      <c r="A40" s="39"/>
      <c r="B40" s="35"/>
      <c r="C40" s="32" t="str">
        <f>IF(ISERROR(VLOOKUP($A40,'טבלת קטגוריות'!$A$1:$E$261,2,0))," -",VLOOKUP($A40,'טבלת קטגוריות'!$A$1:$E$261,2,0))</f>
        <v xml:space="preserve"> -</v>
      </c>
      <c r="D40" s="32" t="str">
        <f>IF(ISERROR(VLOOKUP($A40,'טבלת קטגוריות'!$A$1:$E$261,3,0))," -",VLOOKUP($A40,'טבלת קטגוריות'!$A$1:$E$261,3,0))</f>
        <v xml:space="preserve"> -</v>
      </c>
      <c r="E40" s="32" t="str">
        <f>IF(ISERROR(VLOOKUP($A40,'טבלת קטגוריות'!$A$1:$E$261,5,0))," -",VLOOKUP($A40,'טבלת קטגוריות'!$A$1:$E$261,5,0))</f>
        <v xml:space="preserve"> -</v>
      </c>
      <c r="F40" s="36"/>
      <c r="G40" s="36"/>
      <c r="H40" s="37"/>
      <c r="I40" s="6"/>
      <c r="J40" s="21"/>
      <c r="K40" s="21"/>
      <c r="L40" s="22"/>
      <c r="M40" s="23"/>
    </row>
    <row r="41" spans="1:14" s="2" customFormat="1" ht="30" customHeight="1" x14ac:dyDescent="0.2">
      <c r="A41" s="39"/>
      <c r="B41" s="35"/>
      <c r="C41" s="32" t="str">
        <f>IF(ISERROR(VLOOKUP($A41,'טבלת קטגוריות'!$A$1:$E$261,2,0))," -",VLOOKUP($A41,'טבלת קטגוריות'!$A$1:$E$261,2,0))</f>
        <v xml:space="preserve"> -</v>
      </c>
      <c r="D41" s="32" t="str">
        <f>IF(ISERROR(VLOOKUP($A41,'טבלת קטגוריות'!$A$1:$E$261,3,0))," -",VLOOKUP($A41,'טבלת קטגוריות'!$A$1:$E$261,3,0))</f>
        <v xml:space="preserve"> -</v>
      </c>
      <c r="E41" s="32" t="str">
        <f>IF(ISERROR(VLOOKUP($A41,'טבלת קטגוריות'!$A$1:$E$261,5,0))," -",VLOOKUP($A41,'טבלת קטגוריות'!$A$1:$E$261,5,0))</f>
        <v xml:space="preserve"> -</v>
      </c>
      <c r="F41" s="36"/>
      <c r="G41" s="36"/>
      <c r="H41" s="37"/>
      <c r="I41" s="6"/>
      <c r="J41" s="21"/>
      <c r="K41" s="21"/>
      <c r="L41" s="22"/>
      <c r="M41" s="23"/>
    </row>
    <row r="42" spans="1:14" s="2" customFormat="1" ht="30" customHeight="1" x14ac:dyDescent="0.2">
      <c r="A42" s="39"/>
      <c r="B42" s="35"/>
      <c r="C42" s="32" t="str">
        <f>IF(ISERROR(VLOOKUP($A42,'טבלת קטגוריות'!$A$1:$E$261,2,0))," -",VLOOKUP($A42,'טבלת קטגוריות'!$A$1:$E$261,2,0))</f>
        <v xml:space="preserve"> -</v>
      </c>
      <c r="D42" s="32" t="str">
        <f>IF(ISERROR(VLOOKUP($A42,'טבלת קטגוריות'!$A$1:$E$261,3,0))," -",VLOOKUP($A42,'טבלת קטגוריות'!$A$1:$E$261,3,0))</f>
        <v xml:space="preserve"> -</v>
      </c>
      <c r="E42" s="32" t="str">
        <f>IF(ISERROR(VLOOKUP($A42,'טבלת קטגוריות'!$A$1:$E$261,5,0))," -",VLOOKUP($A42,'טבלת קטגוריות'!$A$1:$E$261,5,0))</f>
        <v xml:space="preserve"> -</v>
      </c>
      <c r="F42" s="36"/>
      <c r="G42" s="36"/>
      <c r="H42" s="37"/>
      <c r="I42" s="6"/>
      <c r="J42" s="21"/>
      <c r="K42" s="21"/>
      <c r="L42" s="22"/>
      <c r="M42" s="23"/>
    </row>
    <row r="43" spans="1:14" s="2" customFormat="1" ht="30" customHeight="1" x14ac:dyDescent="0.2">
      <c r="A43" s="39"/>
      <c r="B43" s="35"/>
      <c r="C43" s="32" t="str">
        <f>IF(ISERROR(VLOOKUP($A43,'טבלת קטגוריות'!$A$1:$E$261,2,0))," -",VLOOKUP($A43,'טבלת קטגוריות'!$A$1:$E$261,2,0))</f>
        <v xml:space="preserve"> -</v>
      </c>
      <c r="D43" s="32" t="str">
        <f>IF(ISERROR(VLOOKUP($A43,'טבלת קטגוריות'!$A$1:$E$261,3,0))," -",VLOOKUP($A43,'טבלת קטגוריות'!$A$1:$E$261,3,0))</f>
        <v xml:space="preserve"> -</v>
      </c>
      <c r="E43" s="32" t="str">
        <f>IF(ISERROR(VLOOKUP($A43,'טבלת קטגוריות'!$A$1:$E$261,5,0))," -",VLOOKUP($A43,'טבלת קטגוריות'!$A$1:$E$261,5,0))</f>
        <v xml:space="preserve"> -</v>
      </c>
      <c r="F43" s="36"/>
      <c r="G43" s="36"/>
      <c r="H43" s="37"/>
      <c r="I43" s="6"/>
      <c r="J43" s="21"/>
      <c r="K43" s="21"/>
      <c r="L43" s="22"/>
      <c r="M43" s="25"/>
      <c r="N43" s="8"/>
    </row>
    <row r="44" spans="1:14" s="2" customFormat="1" ht="30" customHeight="1" x14ac:dyDescent="0.2">
      <c r="A44" s="39"/>
      <c r="B44" s="35"/>
      <c r="C44" s="32" t="str">
        <f>IF(ISERROR(VLOOKUP($A44,'טבלת קטגוריות'!$A$1:$E$261,2,0))," -",VLOOKUP($A44,'טבלת קטגוריות'!$A$1:$E$261,2,0))</f>
        <v xml:space="preserve"> -</v>
      </c>
      <c r="D44" s="32" t="str">
        <f>IF(ISERROR(VLOOKUP($A44,'טבלת קטגוריות'!$A$1:$E$261,3,0))," -",VLOOKUP($A44,'טבלת קטגוריות'!$A$1:$E$261,3,0))</f>
        <v xml:space="preserve"> -</v>
      </c>
      <c r="E44" s="32" t="str">
        <f>IF(ISERROR(VLOOKUP($A44,'טבלת קטגוריות'!$A$1:$E$261,5,0))," -",VLOOKUP($A44,'טבלת קטגוריות'!$A$1:$E$261,5,0))</f>
        <v xml:space="preserve"> -</v>
      </c>
      <c r="F44" s="36"/>
      <c r="G44" s="36"/>
      <c r="H44" s="37"/>
      <c r="I44" s="6"/>
      <c r="J44" s="21"/>
      <c r="K44" s="21"/>
      <c r="L44" s="22"/>
      <c r="M44" s="23"/>
    </row>
    <row r="45" spans="1:14" s="2" customFormat="1" ht="30" customHeight="1" x14ac:dyDescent="0.2">
      <c r="A45" s="39"/>
      <c r="B45" s="35"/>
      <c r="C45" s="32" t="str">
        <f>IF(ISERROR(VLOOKUP($A45,'טבלת קטגוריות'!$A$1:$E$261,2,0))," -",VLOOKUP($A45,'טבלת קטגוריות'!$A$1:$E$261,2,0))</f>
        <v xml:space="preserve"> -</v>
      </c>
      <c r="D45" s="32" t="str">
        <f>IF(ISERROR(VLOOKUP($A45,'טבלת קטגוריות'!$A$1:$E$261,3,0))," -",VLOOKUP($A45,'טבלת קטגוריות'!$A$1:$E$261,3,0))</f>
        <v xml:space="preserve"> -</v>
      </c>
      <c r="E45" s="32" t="str">
        <f>IF(ISERROR(VLOOKUP($A45,'טבלת קטגוריות'!$A$1:$E$261,5,0))," -",VLOOKUP($A45,'טבלת קטגוריות'!$A$1:$E$261,5,0))</f>
        <v xml:space="preserve"> -</v>
      </c>
      <c r="F45" s="36"/>
      <c r="G45" s="36"/>
      <c r="H45" s="37"/>
      <c r="I45" s="6"/>
      <c r="J45" s="21"/>
      <c r="K45" s="21"/>
      <c r="L45" s="22"/>
      <c r="M45" s="23"/>
    </row>
    <row r="46" spans="1:14" s="2" customFormat="1" ht="30" customHeight="1" x14ac:dyDescent="0.2">
      <c r="A46" s="39"/>
      <c r="B46" s="35"/>
      <c r="C46" s="32" t="str">
        <f>IF(ISERROR(VLOOKUP($A46,'טבלת קטגוריות'!$A$1:$E$261,2,0))," -",VLOOKUP($A46,'טבלת קטגוריות'!$A$1:$E$261,2,0))</f>
        <v xml:space="preserve"> -</v>
      </c>
      <c r="D46" s="32" t="str">
        <f>IF(ISERROR(VLOOKUP($A46,'טבלת קטגוריות'!$A$1:$E$261,3,0))," -",VLOOKUP($A46,'טבלת קטגוריות'!$A$1:$E$261,3,0))</f>
        <v xml:space="preserve"> -</v>
      </c>
      <c r="E46" s="32" t="str">
        <f>IF(ISERROR(VLOOKUP($A46,'טבלת קטגוריות'!$A$1:$E$261,5,0))," -",VLOOKUP($A46,'טבלת קטגוריות'!$A$1:$E$261,5,0))</f>
        <v xml:space="preserve"> -</v>
      </c>
      <c r="F46" s="36"/>
      <c r="G46" s="36"/>
      <c r="H46" s="37"/>
      <c r="I46" s="6"/>
      <c r="J46" s="21"/>
      <c r="K46" s="21"/>
      <c r="L46" s="22"/>
      <c r="M46" s="25"/>
      <c r="N46" s="8"/>
    </row>
    <row r="47" spans="1:14" s="2" customFormat="1" ht="30" customHeight="1" x14ac:dyDescent="0.2">
      <c r="A47" s="39"/>
      <c r="B47" s="35"/>
      <c r="C47" s="32" t="str">
        <f>IF(ISERROR(VLOOKUP($A47,'טבלת קטגוריות'!$A$1:$E$261,2,0))," -",VLOOKUP($A47,'טבלת קטגוריות'!$A$1:$E$261,2,0))</f>
        <v xml:space="preserve"> -</v>
      </c>
      <c r="D47" s="32" t="str">
        <f>IF(ISERROR(VLOOKUP($A47,'טבלת קטגוריות'!$A$1:$E$261,3,0))," -",VLOOKUP($A47,'טבלת קטגוריות'!$A$1:$E$261,3,0))</f>
        <v xml:space="preserve"> -</v>
      </c>
      <c r="E47" s="32" t="str">
        <f>IF(ISERROR(VLOOKUP($A47,'טבלת קטגוריות'!$A$1:$E$261,5,0))," -",VLOOKUP($A47,'טבלת קטגוריות'!$A$1:$E$261,5,0))</f>
        <v xml:space="preserve"> -</v>
      </c>
      <c r="F47" s="36"/>
      <c r="G47" s="36"/>
      <c r="H47" s="37"/>
      <c r="I47" s="6"/>
      <c r="J47" s="21"/>
      <c r="K47" s="21"/>
      <c r="L47" s="22"/>
      <c r="M47" s="23"/>
    </row>
    <row r="48" spans="1:14" s="2" customFormat="1" ht="30" customHeight="1" x14ac:dyDescent="0.2">
      <c r="A48" s="39"/>
      <c r="B48" s="35"/>
      <c r="C48" s="32" t="str">
        <f>IF(ISERROR(VLOOKUP($A48,'טבלת קטגוריות'!$A$1:$E$261,2,0))," -",VLOOKUP($A48,'טבלת קטגוריות'!$A$1:$E$261,2,0))</f>
        <v xml:space="preserve"> -</v>
      </c>
      <c r="D48" s="32" t="str">
        <f>IF(ISERROR(VLOOKUP($A48,'טבלת קטגוריות'!$A$1:$E$261,3,0))," -",VLOOKUP($A48,'טבלת קטגוריות'!$A$1:$E$261,3,0))</f>
        <v xml:space="preserve"> -</v>
      </c>
      <c r="E48" s="32" t="str">
        <f>IF(ISERROR(VLOOKUP($A48,'טבלת קטגוריות'!$A$1:$E$261,5,0))," -",VLOOKUP($A48,'טבלת קטגוריות'!$A$1:$E$261,5,0))</f>
        <v xml:space="preserve"> -</v>
      </c>
      <c r="F48" s="36"/>
      <c r="G48" s="36"/>
      <c r="H48" s="37"/>
      <c r="I48" s="6"/>
      <c r="J48" s="21"/>
      <c r="K48" s="21"/>
      <c r="L48" s="22"/>
      <c r="M48" s="23"/>
    </row>
    <row r="49" spans="1:14" s="2" customFormat="1" ht="30" customHeight="1" x14ac:dyDescent="0.2">
      <c r="A49" s="39"/>
      <c r="B49" s="35"/>
      <c r="C49" s="32" t="str">
        <f>IF(ISERROR(VLOOKUP($A49,'טבלת קטגוריות'!$A$1:$E$261,2,0))," -",VLOOKUP($A49,'טבלת קטגוריות'!$A$1:$E$261,2,0))</f>
        <v xml:space="preserve"> -</v>
      </c>
      <c r="D49" s="32" t="str">
        <f>IF(ISERROR(VLOOKUP($A49,'טבלת קטגוריות'!$A$1:$E$261,3,0))," -",VLOOKUP($A49,'טבלת קטגוריות'!$A$1:$E$261,3,0))</f>
        <v xml:space="preserve"> -</v>
      </c>
      <c r="E49" s="32" t="str">
        <f>IF(ISERROR(VLOOKUP($A49,'טבלת קטגוריות'!$A$1:$E$261,5,0))," -",VLOOKUP($A49,'טבלת קטגוריות'!$A$1:$E$261,5,0))</f>
        <v xml:space="preserve"> -</v>
      </c>
      <c r="F49" s="36"/>
      <c r="G49" s="36"/>
      <c r="H49" s="37"/>
      <c r="I49" s="6"/>
      <c r="J49" s="21"/>
      <c r="K49" s="21"/>
      <c r="L49" s="22"/>
      <c r="M49" s="25"/>
      <c r="N49" s="8"/>
    </row>
    <row r="50" spans="1:14" s="2" customFormat="1" ht="30" customHeight="1" x14ac:dyDescent="0.2">
      <c r="A50" s="39"/>
      <c r="B50" s="35"/>
      <c r="C50" s="32" t="str">
        <f>IF(ISERROR(VLOOKUP($A50,'טבלת קטגוריות'!$A$1:$E$261,2,0))," -",VLOOKUP($A50,'טבלת קטגוריות'!$A$1:$E$261,2,0))</f>
        <v xml:space="preserve"> -</v>
      </c>
      <c r="D50" s="32" t="str">
        <f>IF(ISERROR(VLOOKUP($A50,'טבלת קטגוריות'!$A$1:$E$261,3,0))," -",VLOOKUP($A50,'טבלת קטגוריות'!$A$1:$E$261,3,0))</f>
        <v xml:space="preserve"> -</v>
      </c>
      <c r="E50" s="32" t="str">
        <f>IF(ISERROR(VLOOKUP($A50,'טבלת קטגוריות'!$A$1:$E$261,5,0))," -",VLOOKUP($A50,'טבלת קטגוריות'!$A$1:$E$261,5,0))</f>
        <v xml:space="preserve"> -</v>
      </c>
      <c r="F50" s="36"/>
      <c r="G50" s="36"/>
      <c r="H50" s="37"/>
      <c r="I50" s="6"/>
      <c r="J50" s="21"/>
      <c r="K50" s="21"/>
      <c r="L50" s="22"/>
      <c r="M50" s="23"/>
    </row>
    <row r="51" spans="1:14" s="2" customFormat="1" ht="30" customHeight="1" x14ac:dyDescent="0.2">
      <c r="A51" s="39"/>
      <c r="B51" s="35"/>
      <c r="C51" s="32" t="str">
        <f>IF(ISERROR(VLOOKUP($A51,'טבלת קטגוריות'!$A$1:$E$261,2,0))," -",VLOOKUP($A51,'טבלת קטגוריות'!$A$1:$E$261,2,0))</f>
        <v xml:space="preserve"> -</v>
      </c>
      <c r="D51" s="32" t="str">
        <f>IF(ISERROR(VLOOKUP($A51,'טבלת קטגוריות'!$A$1:$E$261,3,0))," -",VLOOKUP($A51,'טבלת קטגוריות'!$A$1:$E$261,3,0))</f>
        <v xml:space="preserve"> -</v>
      </c>
      <c r="E51" s="32" t="str">
        <f>IF(ISERROR(VLOOKUP($A51,'טבלת קטגוריות'!$A$1:$E$261,5,0))," -",VLOOKUP($A51,'טבלת קטגוריות'!$A$1:$E$261,5,0))</f>
        <v xml:space="preserve"> -</v>
      </c>
      <c r="F51" s="36"/>
      <c r="G51" s="36"/>
      <c r="H51" s="37"/>
      <c r="I51" s="6"/>
      <c r="J51" s="21"/>
      <c r="K51" s="21"/>
      <c r="L51" s="22"/>
      <c r="M51" s="23"/>
    </row>
    <row r="52" spans="1:14" s="2" customFormat="1" ht="30" customHeight="1" x14ac:dyDescent="0.2">
      <c r="A52" s="39"/>
      <c r="B52" s="35"/>
      <c r="C52" s="32" t="str">
        <f>IF(ISERROR(VLOOKUP($A52,'טבלת קטגוריות'!$A$1:$E$261,2,0))," -",VLOOKUP($A52,'טבלת קטגוריות'!$A$1:$E$261,2,0))</f>
        <v xml:space="preserve"> -</v>
      </c>
      <c r="D52" s="32" t="str">
        <f>IF(ISERROR(VLOOKUP($A52,'טבלת קטגוריות'!$A$1:$E$261,3,0))," -",VLOOKUP($A52,'טבלת קטגוריות'!$A$1:$E$261,3,0))</f>
        <v xml:space="preserve"> -</v>
      </c>
      <c r="E52" s="32" t="str">
        <f>IF(ISERROR(VLOOKUP($A52,'טבלת קטגוריות'!$A$1:$E$261,5,0))," -",VLOOKUP($A52,'טבלת קטגוריות'!$A$1:$E$261,5,0))</f>
        <v xml:space="preserve"> -</v>
      </c>
      <c r="F52" s="36"/>
      <c r="G52" s="36"/>
      <c r="H52" s="37"/>
      <c r="I52" s="6"/>
      <c r="J52" s="21"/>
      <c r="K52" s="21"/>
      <c r="L52" s="22"/>
      <c r="M52" s="23"/>
    </row>
    <row r="53" spans="1:14" s="2" customFormat="1" ht="30" customHeight="1" x14ac:dyDescent="0.2">
      <c r="A53" s="39"/>
      <c r="B53" s="35"/>
      <c r="C53" s="32" t="str">
        <f>IF(ISERROR(VLOOKUP($A53,'טבלת קטגוריות'!$A$1:$E$261,2,0))," -",VLOOKUP($A53,'טבלת קטגוריות'!$A$1:$E$261,2,0))</f>
        <v xml:space="preserve"> -</v>
      </c>
      <c r="D53" s="32" t="str">
        <f>IF(ISERROR(VLOOKUP($A53,'טבלת קטגוריות'!$A$1:$E$261,3,0))," -",VLOOKUP($A53,'טבלת קטגוריות'!$A$1:$E$261,3,0))</f>
        <v xml:space="preserve"> -</v>
      </c>
      <c r="E53" s="32" t="str">
        <f>IF(ISERROR(VLOOKUP($A53,'טבלת קטגוריות'!$A$1:$E$261,5,0))," -",VLOOKUP($A53,'טבלת קטגוריות'!$A$1:$E$261,5,0))</f>
        <v xml:space="preserve"> -</v>
      </c>
      <c r="F53" s="36"/>
      <c r="G53" s="36"/>
      <c r="H53" s="37"/>
      <c r="I53" s="6"/>
      <c r="J53" s="21"/>
      <c r="K53" s="21"/>
      <c r="L53" s="22"/>
      <c r="M53" s="23"/>
    </row>
    <row r="54" spans="1:14" s="2" customFormat="1" ht="30" customHeight="1" x14ac:dyDescent="0.2">
      <c r="A54" s="39"/>
      <c r="B54" s="35"/>
      <c r="C54" s="32" t="str">
        <f>IF(ISERROR(VLOOKUP($A54,'טבלת קטגוריות'!$A$1:$E$261,2,0))," -",VLOOKUP($A54,'טבלת קטגוריות'!$A$1:$E$261,2,0))</f>
        <v xml:space="preserve"> -</v>
      </c>
      <c r="D54" s="32" t="str">
        <f>IF(ISERROR(VLOOKUP($A54,'טבלת קטגוריות'!$A$1:$E$261,3,0))," -",VLOOKUP($A54,'טבלת קטגוריות'!$A$1:$E$261,3,0))</f>
        <v xml:space="preserve"> -</v>
      </c>
      <c r="E54" s="32" t="str">
        <f>IF(ISERROR(VLOOKUP($A54,'טבלת קטגוריות'!$A$1:$E$261,5,0))," -",VLOOKUP($A54,'טבלת קטגוריות'!$A$1:$E$261,5,0))</f>
        <v xml:space="preserve"> -</v>
      </c>
      <c r="F54" s="36"/>
      <c r="G54" s="36"/>
      <c r="H54" s="37"/>
      <c r="I54" s="6"/>
      <c r="J54" s="21"/>
      <c r="K54" s="21"/>
      <c r="L54" s="22"/>
      <c r="M54" s="23"/>
    </row>
    <row r="55" spans="1:14" s="2" customFormat="1" ht="30" customHeight="1" x14ac:dyDescent="0.2">
      <c r="A55" s="39"/>
      <c r="B55" s="35"/>
      <c r="C55" s="32" t="str">
        <f>IF(ISERROR(VLOOKUP($A55,'טבלת קטגוריות'!$A$1:$E$261,2,0))," -",VLOOKUP($A55,'טבלת קטגוריות'!$A$1:$E$261,2,0))</f>
        <v xml:space="preserve"> -</v>
      </c>
      <c r="D55" s="32" t="str">
        <f>IF(ISERROR(VLOOKUP($A55,'טבלת קטגוריות'!$A$1:$E$261,3,0))," -",VLOOKUP($A55,'טבלת קטגוריות'!$A$1:$E$261,3,0))</f>
        <v xml:space="preserve"> -</v>
      </c>
      <c r="E55" s="32" t="str">
        <f>IF(ISERROR(VLOOKUP($A55,'טבלת קטגוריות'!$A$1:$E$261,5,0))," -",VLOOKUP($A55,'טבלת קטגוריות'!$A$1:$E$261,5,0))</f>
        <v xml:space="preserve"> -</v>
      </c>
      <c r="F55" s="36"/>
      <c r="G55" s="36"/>
      <c r="H55" s="37"/>
      <c r="I55" s="6"/>
      <c r="J55" s="21"/>
      <c r="K55" s="21"/>
      <c r="L55" s="22"/>
      <c r="M55" s="23"/>
    </row>
    <row r="56" spans="1:14" s="2" customFormat="1" ht="30" customHeight="1" x14ac:dyDescent="0.2">
      <c r="A56" s="39"/>
      <c r="B56" s="35"/>
      <c r="C56" s="32" t="str">
        <f>IF(ISERROR(VLOOKUP($A56,'טבלת קטגוריות'!$A$1:$E$261,2,0))," -",VLOOKUP($A56,'טבלת קטגוריות'!$A$1:$E$261,2,0))</f>
        <v xml:space="preserve"> -</v>
      </c>
      <c r="D56" s="32" t="str">
        <f>IF(ISERROR(VLOOKUP($A56,'טבלת קטגוריות'!$A$1:$E$261,3,0))," -",VLOOKUP($A56,'טבלת קטגוריות'!$A$1:$E$261,3,0))</f>
        <v xml:space="preserve"> -</v>
      </c>
      <c r="E56" s="32" t="str">
        <f>IF(ISERROR(VLOOKUP($A56,'טבלת קטגוריות'!$A$1:$E$261,5,0))," -",VLOOKUP($A56,'טבלת קטגוריות'!$A$1:$E$261,5,0))</f>
        <v xml:space="preserve"> -</v>
      </c>
      <c r="F56" s="36"/>
      <c r="G56" s="36"/>
      <c r="H56" s="37"/>
      <c r="I56" s="6"/>
      <c r="J56" s="21"/>
      <c r="K56" s="21"/>
      <c r="L56" s="22"/>
      <c r="M56" s="23"/>
    </row>
    <row r="57" spans="1:14" s="2" customFormat="1" ht="30" customHeight="1" x14ac:dyDescent="0.2">
      <c r="A57" s="39"/>
      <c r="B57" s="35"/>
      <c r="C57" s="32" t="str">
        <f>IF(ISERROR(VLOOKUP($A57,'טבלת קטגוריות'!$A$1:$E$261,2,0))," -",VLOOKUP($A57,'טבלת קטגוריות'!$A$1:$E$261,2,0))</f>
        <v xml:space="preserve"> -</v>
      </c>
      <c r="D57" s="32" t="str">
        <f>IF(ISERROR(VLOOKUP($A57,'טבלת קטגוריות'!$A$1:$E$261,3,0))," -",VLOOKUP($A57,'טבלת קטגוריות'!$A$1:$E$261,3,0))</f>
        <v xml:space="preserve"> -</v>
      </c>
      <c r="E57" s="32" t="str">
        <f>IF(ISERROR(VLOOKUP($A57,'טבלת קטגוריות'!$A$1:$E$261,5,0))," -",VLOOKUP($A57,'טבלת קטגוריות'!$A$1:$E$261,5,0))</f>
        <v xml:space="preserve"> -</v>
      </c>
      <c r="F57" s="36"/>
      <c r="G57" s="36"/>
      <c r="H57" s="37"/>
      <c r="I57" s="6"/>
      <c r="J57" s="21"/>
      <c r="K57" s="21"/>
      <c r="L57" s="22"/>
      <c r="M57" s="23"/>
    </row>
    <row r="58" spans="1:14" s="2" customFormat="1" ht="30" customHeight="1" x14ac:dyDescent="0.2">
      <c r="A58" s="39"/>
      <c r="B58" s="35"/>
      <c r="C58" s="32" t="str">
        <f>IF(ISERROR(VLOOKUP($A58,'טבלת קטגוריות'!$A$1:$E$261,2,0))," -",VLOOKUP($A58,'טבלת קטגוריות'!$A$1:$E$261,2,0))</f>
        <v xml:space="preserve"> -</v>
      </c>
      <c r="D58" s="32" t="str">
        <f>IF(ISERROR(VLOOKUP($A58,'טבלת קטגוריות'!$A$1:$E$261,3,0))," -",VLOOKUP($A58,'טבלת קטגוריות'!$A$1:$E$261,3,0))</f>
        <v xml:space="preserve"> -</v>
      </c>
      <c r="E58" s="32" t="str">
        <f>IF(ISERROR(VLOOKUP($A58,'טבלת קטגוריות'!$A$1:$E$261,5,0))," -",VLOOKUP($A58,'טבלת קטגוריות'!$A$1:$E$261,5,0))</f>
        <v xml:space="preserve"> -</v>
      </c>
      <c r="F58" s="36"/>
      <c r="G58" s="36"/>
      <c r="H58" s="37"/>
      <c r="I58" s="6"/>
      <c r="J58" s="21"/>
      <c r="K58" s="21"/>
      <c r="L58" s="22"/>
      <c r="M58" s="23"/>
    </row>
    <row r="59" spans="1:14" s="2" customFormat="1" ht="30" customHeight="1" x14ac:dyDescent="0.2">
      <c r="A59" s="39"/>
      <c r="B59" s="35"/>
      <c r="C59" s="32" t="str">
        <f>IF(ISERROR(VLOOKUP($A59,'טבלת קטגוריות'!$A$1:$E$261,2,0))," -",VLOOKUP($A59,'טבלת קטגוריות'!$A$1:$E$261,2,0))</f>
        <v xml:space="preserve"> -</v>
      </c>
      <c r="D59" s="32" t="str">
        <f>IF(ISERROR(VLOOKUP($A59,'טבלת קטגוריות'!$A$1:$E$261,3,0))," -",VLOOKUP($A59,'טבלת קטגוריות'!$A$1:$E$261,3,0))</f>
        <v xml:space="preserve"> -</v>
      </c>
      <c r="E59" s="32" t="str">
        <f>IF(ISERROR(VLOOKUP($A59,'טבלת קטגוריות'!$A$1:$E$261,5,0))," -",VLOOKUP($A59,'טבלת קטגוריות'!$A$1:$E$261,5,0))</f>
        <v xml:space="preserve"> -</v>
      </c>
      <c r="F59" s="36"/>
      <c r="G59" s="36"/>
      <c r="H59" s="37"/>
      <c r="I59" s="6"/>
      <c r="J59" s="21"/>
      <c r="K59" s="21"/>
      <c r="L59" s="22"/>
      <c r="M59" s="23"/>
    </row>
    <row r="60" spans="1:14" s="2" customFormat="1" ht="30" customHeight="1" x14ac:dyDescent="0.2">
      <c r="A60" s="39"/>
      <c r="B60" s="35"/>
      <c r="C60" s="32" t="str">
        <f>IF(ISERROR(VLOOKUP($A60,'טבלת קטגוריות'!$A$1:$E$261,2,0))," -",VLOOKUP($A60,'טבלת קטגוריות'!$A$1:$E$261,2,0))</f>
        <v xml:space="preserve"> -</v>
      </c>
      <c r="D60" s="32" t="str">
        <f>IF(ISERROR(VLOOKUP($A60,'טבלת קטגוריות'!$A$1:$E$261,3,0))," -",VLOOKUP($A60,'טבלת קטגוריות'!$A$1:$E$261,3,0))</f>
        <v xml:space="preserve"> -</v>
      </c>
      <c r="E60" s="32" t="str">
        <f>IF(ISERROR(VLOOKUP($A60,'טבלת קטגוריות'!$A$1:$E$261,5,0))," -",VLOOKUP($A60,'טבלת קטגוריות'!$A$1:$E$261,5,0))</f>
        <v xml:space="preserve"> -</v>
      </c>
      <c r="F60" s="36"/>
      <c r="G60" s="36"/>
      <c r="H60" s="37"/>
      <c r="I60" s="6"/>
      <c r="J60" s="21"/>
      <c r="K60" s="21"/>
      <c r="L60" s="22"/>
      <c r="M60" s="23"/>
    </row>
    <row r="61" spans="1:14" s="2" customFormat="1" ht="30" customHeight="1" x14ac:dyDescent="0.2">
      <c r="A61" s="39"/>
      <c r="B61" s="35"/>
      <c r="C61" s="32" t="str">
        <f>IF(ISERROR(VLOOKUP($A61,'טבלת קטגוריות'!$A$1:$E$261,2,0))," -",VLOOKUP($A61,'טבלת קטגוריות'!$A$1:$E$261,2,0))</f>
        <v xml:space="preserve"> -</v>
      </c>
      <c r="D61" s="32" t="str">
        <f>IF(ISERROR(VLOOKUP($A61,'טבלת קטגוריות'!$A$1:$E$261,3,0))," -",VLOOKUP($A61,'טבלת קטגוריות'!$A$1:$E$261,3,0))</f>
        <v xml:space="preserve"> -</v>
      </c>
      <c r="E61" s="32" t="str">
        <f>IF(ISERROR(VLOOKUP($A61,'טבלת קטגוריות'!$A$1:$E$261,5,0))," -",VLOOKUP($A61,'טבלת קטגוריות'!$A$1:$E$261,5,0))</f>
        <v xml:space="preserve"> -</v>
      </c>
      <c r="F61" s="36"/>
      <c r="G61" s="36"/>
      <c r="H61" s="37"/>
      <c r="I61" s="6"/>
      <c r="J61" s="21"/>
      <c r="K61" s="21"/>
      <c r="L61" s="22"/>
      <c r="M61" s="23"/>
    </row>
    <row r="62" spans="1:14" s="2" customFormat="1" ht="30" customHeight="1" x14ac:dyDescent="0.2">
      <c r="A62" s="39"/>
      <c r="B62" s="35"/>
      <c r="C62" s="32" t="str">
        <f>IF(ISERROR(VLOOKUP($A62,'טבלת קטגוריות'!$A$1:$E$261,2,0))," -",VLOOKUP($A62,'טבלת קטגוריות'!$A$1:$E$261,2,0))</f>
        <v xml:space="preserve"> -</v>
      </c>
      <c r="D62" s="32" t="str">
        <f>IF(ISERROR(VLOOKUP($A62,'טבלת קטגוריות'!$A$1:$E$261,3,0))," -",VLOOKUP($A62,'טבלת קטגוריות'!$A$1:$E$261,3,0))</f>
        <v xml:space="preserve"> -</v>
      </c>
      <c r="E62" s="32" t="str">
        <f>IF(ISERROR(VLOOKUP($A62,'טבלת קטגוריות'!$A$1:$E$261,5,0))," -",VLOOKUP($A62,'טבלת קטגוריות'!$A$1:$E$261,5,0))</f>
        <v xml:space="preserve"> -</v>
      </c>
      <c r="F62" s="36"/>
      <c r="G62" s="36"/>
      <c r="H62" s="37"/>
      <c r="I62" s="6"/>
      <c r="J62" s="21"/>
      <c r="K62" s="21"/>
      <c r="L62" s="22"/>
      <c r="M62" s="23"/>
    </row>
    <row r="63" spans="1:14" s="2" customFormat="1" ht="30" customHeight="1" x14ac:dyDescent="0.2">
      <c r="A63" s="39"/>
      <c r="B63" s="35"/>
      <c r="C63" s="32" t="str">
        <f>IF(ISERROR(VLOOKUP($A63,'טבלת קטגוריות'!$A$1:$E$261,2,0))," -",VLOOKUP($A63,'טבלת קטגוריות'!$A$1:$E$261,2,0))</f>
        <v xml:space="preserve"> -</v>
      </c>
      <c r="D63" s="32" t="str">
        <f>IF(ISERROR(VLOOKUP($A63,'טבלת קטגוריות'!$A$1:$E$261,3,0))," -",VLOOKUP($A63,'טבלת קטגוריות'!$A$1:$E$261,3,0))</f>
        <v xml:space="preserve"> -</v>
      </c>
      <c r="E63" s="32" t="str">
        <f>IF(ISERROR(VLOOKUP($A63,'טבלת קטגוריות'!$A$1:$E$261,5,0))," -",VLOOKUP($A63,'טבלת קטגוריות'!$A$1:$E$261,5,0))</f>
        <v xml:space="preserve"> -</v>
      </c>
      <c r="F63" s="36"/>
      <c r="G63" s="36"/>
      <c r="H63" s="37"/>
      <c r="I63" s="6"/>
      <c r="J63" s="21"/>
      <c r="K63" s="21"/>
      <c r="L63" s="22"/>
      <c r="M63" s="23"/>
    </row>
    <row r="64" spans="1:14" s="2" customFormat="1" ht="30" customHeight="1" x14ac:dyDescent="0.2">
      <c r="A64" s="39"/>
      <c r="B64" s="35"/>
      <c r="C64" s="32" t="str">
        <f>IF(ISERROR(VLOOKUP($A64,'טבלת קטגוריות'!$A$1:$E$261,2,0))," -",VLOOKUP($A64,'טבלת קטגוריות'!$A$1:$E$261,2,0))</f>
        <v xml:space="preserve"> -</v>
      </c>
      <c r="D64" s="32" t="str">
        <f>IF(ISERROR(VLOOKUP($A64,'טבלת קטגוריות'!$A$1:$E$261,3,0))," -",VLOOKUP($A64,'טבלת קטגוריות'!$A$1:$E$261,3,0))</f>
        <v xml:space="preserve"> -</v>
      </c>
      <c r="E64" s="32" t="str">
        <f>IF(ISERROR(VLOOKUP($A64,'טבלת קטגוריות'!$A$1:$E$261,5,0))," -",VLOOKUP($A64,'טבלת קטגוריות'!$A$1:$E$261,5,0))</f>
        <v xml:space="preserve"> -</v>
      </c>
      <c r="F64" s="36"/>
      <c r="G64" s="36"/>
      <c r="H64" s="37"/>
      <c r="I64" s="6"/>
      <c r="J64" s="21"/>
      <c r="K64" s="21"/>
      <c r="L64" s="22"/>
      <c r="M64" s="23"/>
    </row>
    <row r="65" spans="1:13" s="2" customFormat="1" ht="30" customHeight="1" x14ac:dyDescent="0.2">
      <c r="A65" s="39"/>
      <c r="B65" s="35"/>
      <c r="C65" s="32" t="str">
        <f>IF(ISERROR(VLOOKUP($A65,'טבלת קטגוריות'!$A$1:$E$261,2,0))," -",VLOOKUP($A65,'טבלת קטגוריות'!$A$1:$E$261,2,0))</f>
        <v xml:space="preserve"> -</v>
      </c>
      <c r="D65" s="32" t="str">
        <f>IF(ISERROR(VLOOKUP($A65,'טבלת קטגוריות'!$A$1:$E$261,3,0))," -",VLOOKUP($A65,'טבלת קטגוריות'!$A$1:$E$261,3,0))</f>
        <v xml:space="preserve"> -</v>
      </c>
      <c r="E65" s="32" t="str">
        <f>IF(ISERROR(VLOOKUP($A65,'טבלת קטגוריות'!$A$1:$E$261,5,0))," -",VLOOKUP($A65,'טבלת קטגוריות'!$A$1:$E$261,5,0))</f>
        <v xml:space="preserve"> -</v>
      </c>
      <c r="F65" s="36"/>
      <c r="G65" s="36"/>
      <c r="H65" s="37"/>
      <c r="I65" s="6"/>
      <c r="J65" s="21"/>
      <c r="K65" s="21"/>
      <c r="L65" s="22"/>
      <c r="M65" s="23"/>
    </row>
    <row r="66" spans="1:13" s="2" customFormat="1" ht="30" customHeight="1" x14ac:dyDescent="0.2">
      <c r="A66" s="39"/>
      <c r="B66" s="35"/>
      <c r="C66" s="32" t="str">
        <f>IF(ISERROR(VLOOKUP($A66,'טבלת קטגוריות'!$A$1:$E$261,2,0))," -",VLOOKUP($A66,'טבלת קטגוריות'!$A$1:$E$261,2,0))</f>
        <v xml:space="preserve"> -</v>
      </c>
      <c r="D66" s="32" t="str">
        <f>IF(ISERROR(VLOOKUP($A66,'טבלת קטגוריות'!$A$1:$E$261,3,0))," -",VLOOKUP($A66,'טבלת קטגוריות'!$A$1:$E$261,3,0))</f>
        <v xml:space="preserve"> -</v>
      </c>
      <c r="E66" s="32" t="str">
        <f>IF(ISERROR(VLOOKUP($A66,'טבלת קטגוריות'!$A$1:$E$261,5,0))," -",VLOOKUP($A66,'טבלת קטגוריות'!$A$1:$E$261,5,0))</f>
        <v xml:space="preserve"> -</v>
      </c>
      <c r="F66" s="36"/>
      <c r="G66" s="36"/>
      <c r="H66" s="37"/>
      <c r="I66" s="6"/>
      <c r="J66" s="21"/>
      <c r="K66" s="21"/>
      <c r="L66" s="22"/>
      <c r="M66" s="23"/>
    </row>
    <row r="67" spans="1:13" s="2" customFormat="1" ht="30" customHeight="1" x14ac:dyDescent="0.2">
      <c r="A67" s="39"/>
      <c r="B67" s="35"/>
      <c r="C67" s="32" t="str">
        <f>IF(ISERROR(VLOOKUP($A67,'טבלת קטגוריות'!$A$1:$E$261,2,0))," -",VLOOKUP($A67,'טבלת קטגוריות'!$A$1:$E$261,2,0))</f>
        <v xml:space="preserve"> -</v>
      </c>
      <c r="D67" s="32" t="str">
        <f>IF(ISERROR(VLOOKUP($A67,'טבלת קטגוריות'!$A$1:$E$261,3,0))," -",VLOOKUP($A67,'טבלת קטגוריות'!$A$1:$E$261,3,0))</f>
        <v xml:space="preserve"> -</v>
      </c>
      <c r="E67" s="32" t="str">
        <f>IF(ISERROR(VLOOKUP($A67,'טבלת קטגוריות'!$A$1:$E$261,5,0))," -",VLOOKUP($A67,'טבלת קטגוריות'!$A$1:$E$261,5,0))</f>
        <v xml:space="preserve"> -</v>
      </c>
      <c r="F67" s="36"/>
      <c r="G67" s="36"/>
      <c r="H67" s="37"/>
      <c r="I67" s="6"/>
      <c r="J67" s="21"/>
      <c r="K67" s="21"/>
      <c r="L67" s="22"/>
      <c r="M67" s="23"/>
    </row>
    <row r="68" spans="1:13" s="2" customFormat="1" ht="30" customHeight="1" x14ac:dyDescent="0.2">
      <c r="A68" s="39"/>
      <c r="B68" s="35"/>
      <c r="C68" s="32" t="str">
        <f>IF(ISERROR(VLOOKUP($A68,'טבלת קטגוריות'!$A$1:$E$261,2,0))," -",VLOOKUP($A68,'טבלת קטגוריות'!$A$1:$E$261,2,0))</f>
        <v xml:space="preserve"> -</v>
      </c>
      <c r="D68" s="32" t="str">
        <f>IF(ISERROR(VLOOKUP($A68,'טבלת קטגוריות'!$A$1:$E$261,3,0))," -",VLOOKUP($A68,'טבלת קטגוריות'!$A$1:$E$261,3,0))</f>
        <v xml:space="preserve"> -</v>
      </c>
      <c r="E68" s="32" t="str">
        <f>IF(ISERROR(VLOOKUP($A68,'טבלת קטגוריות'!$A$1:$E$261,5,0))," -",VLOOKUP($A68,'טבלת קטגוריות'!$A$1:$E$261,5,0))</f>
        <v xml:space="preserve"> -</v>
      </c>
      <c r="F68" s="36"/>
      <c r="G68" s="36"/>
      <c r="H68" s="37"/>
      <c r="I68" s="6"/>
      <c r="J68" s="21"/>
      <c r="K68" s="21"/>
      <c r="L68" s="22"/>
      <c r="M68" s="23"/>
    </row>
    <row r="69" spans="1:13" s="2" customFormat="1" ht="30" customHeight="1" x14ac:dyDescent="0.2">
      <c r="A69" s="39"/>
      <c r="B69" s="35"/>
      <c r="C69" s="32" t="str">
        <f>IF(ISERROR(VLOOKUP($A69,'טבלת קטגוריות'!$A$1:$E$261,2,0))," -",VLOOKUP($A69,'טבלת קטגוריות'!$A$1:$E$261,2,0))</f>
        <v xml:space="preserve"> -</v>
      </c>
      <c r="D69" s="32" t="str">
        <f>IF(ISERROR(VLOOKUP($A69,'טבלת קטגוריות'!$A$1:$E$261,3,0))," -",VLOOKUP($A69,'טבלת קטגוריות'!$A$1:$E$261,3,0))</f>
        <v xml:space="preserve"> -</v>
      </c>
      <c r="E69" s="32" t="str">
        <f>IF(ISERROR(VLOOKUP($A69,'טבלת קטגוריות'!$A$1:$E$261,5,0))," -",VLOOKUP($A69,'טבלת קטגוריות'!$A$1:$E$261,5,0))</f>
        <v xml:space="preserve"> -</v>
      </c>
      <c r="F69" s="36"/>
      <c r="G69" s="36"/>
      <c r="H69" s="37"/>
      <c r="I69" s="6"/>
      <c r="J69" s="21"/>
      <c r="K69" s="21"/>
      <c r="L69" s="22"/>
      <c r="M69" s="23"/>
    </row>
    <row r="70" spans="1:13" s="2" customFormat="1" ht="30" customHeight="1" x14ac:dyDescent="0.2">
      <c r="A70" s="39"/>
      <c r="B70" s="35"/>
      <c r="C70" s="32" t="str">
        <f>IF(ISERROR(VLOOKUP($A70,'טבלת קטגוריות'!$A$1:$E$261,2,0))," -",VLOOKUP($A70,'טבלת קטגוריות'!$A$1:$E$261,2,0))</f>
        <v xml:space="preserve"> -</v>
      </c>
      <c r="D70" s="32" t="str">
        <f>IF(ISERROR(VLOOKUP($A70,'טבלת קטגוריות'!$A$1:$E$261,3,0))," -",VLOOKUP($A70,'טבלת קטגוריות'!$A$1:$E$261,3,0))</f>
        <v xml:space="preserve"> -</v>
      </c>
      <c r="E70" s="32" t="str">
        <f>IF(ISERROR(VLOOKUP($A70,'טבלת קטגוריות'!$A$1:$E$261,5,0))," -",VLOOKUP($A70,'טבלת קטגוריות'!$A$1:$E$261,5,0))</f>
        <v xml:space="preserve"> -</v>
      </c>
      <c r="F70" s="36"/>
      <c r="G70" s="36"/>
      <c r="H70" s="37"/>
      <c r="I70" s="6"/>
      <c r="J70" s="21"/>
      <c r="K70" s="21"/>
      <c r="L70" s="22"/>
      <c r="M70" s="23"/>
    </row>
    <row r="71" spans="1:13" s="2" customFormat="1" ht="30" customHeight="1" x14ac:dyDescent="0.2">
      <c r="A71" s="39"/>
      <c r="B71" s="35"/>
      <c r="C71" s="32" t="str">
        <f>IF(ISERROR(VLOOKUP($A71,'טבלת קטגוריות'!$A$1:$E$261,2,0))," -",VLOOKUP($A71,'טבלת קטגוריות'!$A$1:$E$261,2,0))</f>
        <v xml:space="preserve"> -</v>
      </c>
      <c r="D71" s="32" t="str">
        <f>IF(ISERROR(VLOOKUP($A71,'טבלת קטגוריות'!$A$1:$E$261,3,0))," -",VLOOKUP($A71,'טבלת קטגוריות'!$A$1:$E$261,3,0))</f>
        <v xml:space="preserve"> -</v>
      </c>
      <c r="E71" s="32" t="str">
        <f>IF(ISERROR(VLOOKUP($A71,'טבלת קטגוריות'!$A$1:$E$261,5,0))," -",VLOOKUP($A71,'טבלת קטגוריות'!$A$1:$E$261,5,0))</f>
        <v xml:space="preserve"> -</v>
      </c>
      <c r="F71" s="36"/>
      <c r="G71" s="36"/>
      <c r="H71" s="37"/>
      <c r="I71" s="6"/>
      <c r="J71" s="21"/>
      <c r="K71" s="21"/>
      <c r="L71" s="22"/>
      <c r="M71" s="23"/>
    </row>
    <row r="72" spans="1:13" s="2" customFormat="1" ht="30" customHeight="1" x14ac:dyDescent="0.2">
      <c r="A72" s="39"/>
      <c r="B72" s="35"/>
      <c r="C72" s="32" t="str">
        <f>IF(ISERROR(VLOOKUP($A72,'טבלת קטגוריות'!$A$1:$E$261,2,0))," -",VLOOKUP($A72,'טבלת קטגוריות'!$A$1:$E$261,2,0))</f>
        <v xml:space="preserve"> -</v>
      </c>
      <c r="D72" s="32" t="str">
        <f>IF(ISERROR(VLOOKUP($A72,'טבלת קטגוריות'!$A$1:$E$261,3,0))," -",VLOOKUP($A72,'טבלת קטגוריות'!$A$1:$E$261,3,0))</f>
        <v xml:space="preserve"> -</v>
      </c>
      <c r="E72" s="32" t="str">
        <f>IF(ISERROR(VLOOKUP($A72,'טבלת קטגוריות'!$A$1:$E$261,5,0))," -",VLOOKUP($A72,'טבלת קטגוריות'!$A$1:$E$261,5,0))</f>
        <v xml:space="preserve"> -</v>
      </c>
      <c r="F72" s="36"/>
      <c r="G72" s="36"/>
      <c r="H72" s="37"/>
      <c r="I72" s="6"/>
      <c r="J72" s="21"/>
      <c r="K72" s="21"/>
      <c r="L72" s="22"/>
      <c r="M72" s="23"/>
    </row>
    <row r="73" spans="1:13" s="2" customFormat="1" ht="30" customHeight="1" x14ac:dyDescent="0.2">
      <c r="A73" s="39"/>
      <c r="B73" s="35"/>
      <c r="C73" s="32" t="str">
        <f>IF(ISERROR(VLOOKUP($A73,'טבלת קטגוריות'!$A$1:$E$261,2,0))," -",VLOOKUP($A73,'טבלת קטגוריות'!$A$1:$E$261,2,0))</f>
        <v xml:space="preserve"> -</v>
      </c>
      <c r="D73" s="32" t="str">
        <f>IF(ISERROR(VLOOKUP($A73,'טבלת קטגוריות'!$A$1:$E$261,3,0))," -",VLOOKUP($A73,'טבלת קטגוריות'!$A$1:$E$261,3,0))</f>
        <v xml:space="preserve"> -</v>
      </c>
      <c r="E73" s="32" t="str">
        <f>IF(ISERROR(VLOOKUP($A73,'טבלת קטגוריות'!$A$1:$E$261,5,0))," -",VLOOKUP($A73,'טבלת קטגוריות'!$A$1:$E$261,5,0))</f>
        <v xml:space="preserve"> -</v>
      </c>
      <c r="F73" s="36"/>
      <c r="G73" s="36"/>
      <c r="H73" s="37"/>
      <c r="I73" s="6"/>
      <c r="J73" s="21"/>
      <c r="K73" s="21"/>
      <c r="L73" s="22"/>
      <c r="M73" s="23"/>
    </row>
    <row r="74" spans="1:13" s="2" customFormat="1" ht="30" customHeight="1" x14ac:dyDescent="0.2">
      <c r="A74" s="39"/>
      <c r="B74" s="35"/>
      <c r="C74" s="32" t="str">
        <f>IF(ISERROR(VLOOKUP($A74,'טבלת קטגוריות'!$A$1:$E$261,2,0))," -",VLOOKUP($A74,'טבלת קטגוריות'!$A$1:$E$261,2,0))</f>
        <v xml:space="preserve"> -</v>
      </c>
      <c r="D74" s="32" t="str">
        <f>IF(ISERROR(VLOOKUP($A74,'טבלת קטגוריות'!$A$1:$E$261,3,0))," -",VLOOKUP($A74,'טבלת קטגוריות'!$A$1:$E$261,3,0))</f>
        <v xml:space="preserve"> -</v>
      </c>
      <c r="E74" s="32" t="str">
        <f>IF(ISERROR(VLOOKUP($A74,'טבלת קטגוריות'!$A$1:$E$261,5,0))," -",VLOOKUP($A74,'טבלת קטגוריות'!$A$1:$E$261,5,0))</f>
        <v xml:space="preserve"> -</v>
      </c>
      <c r="F74" s="36"/>
      <c r="G74" s="36"/>
      <c r="H74" s="37"/>
      <c r="I74" s="6"/>
      <c r="J74" s="21"/>
      <c r="K74" s="21"/>
      <c r="L74" s="22"/>
      <c r="M74" s="23"/>
    </row>
    <row r="75" spans="1:13" s="2" customFormat="1" ht="30" customHeight="1" x14ac:dyDescent="0.2">
      <c r="A75" s="39"/>
      <c r="B75" s="35"/>
      <c r="C75" s="32" t="str">
        <f>IF(ISERROR(VLOOKUP($A75,'טבלת קטגוריות'!$A$1:$E$261,2,0))," -",VLOOKUP($A75,'טבלת קטגוריות'!$A$1:$E$261,2,0))</f>
        <v xml:space="preserve"> -</v>
      </c>
      <c r="D75" s="32" t="str">
        <f>IF(ISERROR(VLOOKUP($A75,'טבלת קטגוריות'!$A$1:$E$261,3,0))," -",VLOOKUP($A75,'טבלת קטגוריות'!$A$1:$E$261,3,0))</f>
        <v xml:space="preserve"> -</v>
      </c>
      <c r="E75" s="32" t="str">
        <f>IF(ISERROR(VLOOKUP($A75,'טבלת קטגוריות'!$A$1:$E$261,5,0))," -",VLOOKUP($A75,'טבלת קטגוריות'!$A$1:$E$261,5,0))</f>
        <v xml:space="preserve"> -</v>
      </c>
      <c r="F75" s="36"/>
      <c r="G75" s="36"/>
      <c r="H75" s="37"/>
      <c r="I75" s="6"/>
      <c r="J75" s="21"/>
      <c r="K75" s="21"/>
      <c r="L75" s="22"/>
      <c r="M75" s="23"/>
    </row>
    <row r="76" spans="1:13" s="2" customFormat="1" ht="30" customHeight="1" x14ac:dyDescent="0.2">
      <c r="A76" s="39"/>
      <c r="B76" s="35"/>
      <c r="C76" s="32" t="str">
        <f>IF(ISERROR(VLOOKUP($A76,'טבלת קטגוריות'!$A$1:$E$261,2,0))," -",VLOOKUP($A76,'טבלת קטגוריות'!$A$1:$E$261,2,0))</f>
        <v xml:space="preserve"> -</v>
      </c>
      <c r="D76" s="32" t="str">
        <f>IF(ISERROR(VLOOKUP($A76,'טבלת קטגוריות'!$A$1:$E$261,3,0))," -",VLOOKUP($A76,'טבלת קטגוריות'!$A$1:$E$261,3,0))</f>
        <v xml:space="preserve"> -</v>
      </c>
      <c r="E76" s="32" t="str">
        <f>IF(ISERROR(VLOOKUP($A76,'טבלת קטגוריות'!$A$1:$E$261,5,0))," -",VLOOKUP($A76,'טבלת קטגוריות'!$A$1:$E$261,5,0))</f>
        <v xml:space="preserve"> -</v>
      </c>
      <c r="F76" s="36"/>
      <c r="G76" s="36"/>
      <c r="H76" s="37"/>
      <c r="I76" s="6"/>
      <c r="J76" s="21"/>
      <c r="K76" s="21"/>
      <c r="L76" s="22"/>
      <c r="M76" s="23"/>
    </row>
    <row r="77" spans="1:13" s="2" customFormat="1" ht="30" customHeight="1" x14ac:dyDescent="0.2">
      <c r="A77" s="39"/>
      <c r="B77" s="35"/>
      <c r="C77" s="32" t="str">
        <f>IF(ISERROR(VLOOKUP($A77,'טבלת קטגוריות'!$A$1:$E$261,2,0))," -",VLOOKUP($A77,'טבלת קטגוריות'!$A$1:$E$261,2,0))</f>
        <v xml:space="preserve"> -</v>
      </c>
      <c r="D77" s="32" t="str">
        <f>IF(ISERROR(VLOOKUP($A77,'טבלת קטגוריות'!$A$1:$E$261,3,0))," -",VLOOKUP($A77,'טבלת קטגוריות'!$A$1:$E$261,3,0))</f>
        <v xml:space="preserve"> -</v>
      </c>
      <c r="E77" s="32" t="str">
        <f>IF(ISERROR(VLOOKUP($A77,'טבלת קטגוריות'!$A$1:$E$261,5,0))," -",VLOOKUP($A77,'טבלת קטגוריות'!$A$1:$E$261,5,0))</f>
        <v xml:space="preserve"> -</v>
      </c>
      <c r="F77" s="36"/>
      <c r="G77" s="36"/>
      <c r="H77" s="37"/>
      <c r="I77" s="6"/>
      <c r="J77" s="21"/>
      <c r="K77" s="21"/>
      <c r="L77" s="22"/>
      <c r="M77" s="23"/>
    </row>
    <row r="78" spans="1:13" s="2" customFormat="1" ht="30" customHeight="1" x14ac:dyDescent="0.2">
      <c r="A78" s="39"/>
      <c r="B78" s="35"/>
      <c r="C78" s="32" t="str">
        <f>IF(ISERROR(VLOOKUP($A78,'טבלת קטגוריות'!$A$1:$E$261,2,0))," -",VLOOKUP($A78,'טבלת קטגוריות'!$A$1:$E$261,2,0))</f>
        <v xml:space="preserve"> -</v>
      </c>
      <c r="D78" s="32" t="str">
        <f>IF(ISERROR(VLOOKUP($A78,'טבלת קטגוריות'!$A$1:$E$261,3,0))," -",VLOOKUP($A78,'טבלת קטגוריות'!$A$1:$E$261,3,0))</f>
        <v xml:space="preserve"> -</v>
      </c>
      <c r="E78" s="32" t="str">
        <f>IF(ISERROR(VLOOKUP($A78,'טבלת קטגוריות'!$A$1:$E$261,5,0))," -",VLOOKUP($A78,'טבלת קטגוריות'!$A$1:$E$261,5,0))</f>
        <v xml:space="preserve"> -</v>
      </c>
      <c r="F78" s="36"/>
      <c r="G78" s="36"/>
      <c r="H78" s="37"/>
      <c r="I78" s="6"/>
      <c r="J78" s="21"/>
      <c r="K78" s="21"/>
      <c r="L78" s="22"/>
      <c r="M78" s="23"/>
    </row>
    <row r="79" spans="1:13" s="2" customFormat="1" ht="30" customHeight="1" x14ac:dyDescent="0.2">
      <c r="A79" s="39"/>
      <c r="B79" s="35"/>
      <c r="C79" s="32" t="str">
        <f>IF(ISERROR(VLOOKUP($A79,'טבלת קטגוריות'!$A$1:$E$261,2,0))," -",VLOOKUP($A79,'טבלת קטגוריות'!$A$1:$E$261,2,0))</f>
        <v xml:space="preserve"> -</v>
      </c>
      <c r="D79" s="32" t="str">
        <f>IF(ISERROR(VLOOKUP($A79,'טבלת קטגוריות'!$A$1:$E$261,3,0))," -",VLOOKUP($A79,'טבלת קטגוריות'!$A$1:$E$261,3,0))</f>
        <v xml:space="preserve"> -</v>
      </c>
      <c r="E79" s="32" t="str">
        <f>IF(ISERROR(VLOOKUP($A79,'טבלת קטגוריות'!$A$1:$E$261,5,0))," -",VLOOKUP($A79,'טבלת קטגוריות'!$A$1:$E$261,5,0))</f>
        <v xml:space="preserve"> -</v>
      </c>
      <c r="F79" s="36"/>
      <c r="G79" s="36"/>
      <c r="H79" s="37"/>
      <c r="I79" s="6"/>
      <c r="J79" s="21"/>
      <c r="K79" s="21"/>
      <c r="L79" s="22"/>
      <c r="M79" s="23"/>
    </row>
    <row r="80" spans="1:13" s="2" customFormat="1" ht="30" customHeight="1" x14ac:dyDescent="0.2">
      <c r="A80" s="39"/>
      <c r="B80" s="35"/>
      <c r="C80" s="32" t="str">
        <f>IF(ISERROR(VLOOKUP($A80,'טבלת קטגוריות'!$A$1:$E$261,2,0))," -",VLOOKUP($A80,'טבלת קטגוריות'!$A$1:$E$261,2,0))</f>
        <v xml:space="preserve"> -</v>
      </c>
      <c r="D80" s="32" t="str">
        <f>IF(ISERROR(VLOOKUP($A80,'טבלת קטגוריות'!$A$1:$E$261,3,0))," -",VLOOKUP($A80,'טבלת קטגוריות'!$A$1:$E$261,3,0))</f>
        <v xml:space="preserve"> -</v>
      </c>
      <c r="E80" s="32" t="str">
        <f>IF(ISERROR(VLOOKUP($A80,'טבלת קטגוריות'!$A$1:$E$261,5,0))," -",VLOOKUP($A80,'טבלת קטגוריות'!$A$1:$E$261,5,0))</f>
        <v xml:space="preserve"> -</v>
      </c>
      <c r="F80" s="36"/>
      <c r="G80" s="36"/>
      <c r="H80" s="37"/>
      <c r="I80" s="6"/>
      <c r="J80" s="21"/>
      <c r="K80" s="21"/>
      <c r="L80" s="22"/>
      <c r="M80" s="23"/>
    </row>
    <row r="81" spans="1:18" s="2" customFormat="1" ht="30" customHeight="1" x14ac:dyDescent="0.2">
      <c r="A81" s="39"/>
      <c r="B81" s="35"/>
      <c r="C81" s="32" t="str">
        <f>IF(ISERROR(VLOOKUP($A81,'טבלת קטגוריות'!$A$1:$E$261,2,0))," -",VLOOKUP($A81,'טבלת קטגוריות'!$A$1:$E$261,2,0))</f>
        <v xml:space="preserve"> -</v>
      </c>
      <c r="D81" s="32" t="str">
        <f>IF(ISERROR(VLOOKUP($A81,'טבלת קטגוריות'!$A$1:$E$261,3,0))," -",VLOOKUP($A81,'טבלת קטגוריות'!$A$1:$E$261,3,0))</f>
        <v xml:space="preserve"> -</v>
      </c>
      <c r="E81" s="32" t="str">
        <f>IF(ISERROR(VLOOKUP($A81,'טבלת קטגוריות'!$A$1:$E$261,5,0))," -",VLOOKUP($A81,'טבלת קטגוריות'!$A$1:$E$261,5,0))</f>
        <v xml:space="preserve"> -</v>
      </c>
      <c r="F81" s="36"/>
      <c r="G81" s="36"/>
      <c r="H81" s="37"/>
      <c r="I81" s="6"/>
      <c r="J81" s="21"/>
      <c r="K81" s="21"/>
      <c r="L81" s="22"/>
      <c r="M81" s="23"/>
    </row>
    <row r="82" spans="1:18" s="2" customFormat="1" ht="30" customHeight="1" x14ac:dyDescent="0.2">
      <c r="A82" s="39"/>
      <c r="B82" s="35"/>
      <c r="C82" s="32" t="str">
        <f>IF(ISERROR(VLOOKUP($A82,'טבלת קטגוריות'!$A$1:$E$261,2,0))," -",VLOOKUP($A82,'טבלת קטגוריות'!$A$1:$E$261,2,0))</f>
        <v xml:space="preserve"> -</v>
      </c>
      <c r="D82" s="32" t="str">
        <f>IF(ISERROR(VLOOKUP($A82,'טבלת קטגוריות'!$A$1:$E$261,3,0))," -",VLOOKUP($A82,'טבלת קטגוריות'!$A$1:$E$261,3,0))</f>
        <v xml:space="preserve"> -</v>
      </c>
      <c r="E82" s="32" t="str">
        <f>IF(ISERROR(VLOOKUP($A82,'טבלת קטגוריות'!$A$1:$E$261,5,0))," -",VLOOKUP($A82,'טבלת קטגוריות'!$A$1:$E$261,5,0))</f>
        <v xml:space="preserve"> -</v>
      </c>
      <c r="F82" s="36"/>
      <c r="G82" s="36"/>
      <c r="H82" s="37"/>
      <c r="I82" s="6"/>
      <c r="J82" s="21"/>
      <c r="K82" s="21"/>
      <c r="L82" s="22"/>
      <c r="M82" s="23"/>
    </row>
    <row r="83" spans="1:18" s="2" customFormat="1" ht="30" customHeight="1" x14ac:dyDescent="0.2">
      <c r="A83" s="39"/>
      <c r="B83" s="35"/>
      <c r="C83" s="32" t="str">
        <f>IF(ISERROR(VLOOKUP($A83,'טבלת קטגוריות'!$A$1:$E$261,2,0))," -",VLOOKUP($A83,'טבלת קטגוריות'!$A$1:$E$261,2,0))</f>
        <v xml:space="preserve"> -</v>
      </c>
      <c r="D83" s="32" t="str">
        <f>IF(ISERROR(VLOOKUP($A83,'טבלת קטגוריות'!$A$1:$E$261,3,0))," -",VLOOKUP($A83,'טבלת קטגוריות'!$A$1:$E$261,3,0))</f>
        <v xml:space="preserve"> -</v>
      </c>
      <c r="E83" s="32" t="str">
        <f>IF(ISERROR(VLOOKUP($A83,'טבלת קטגוריות'!$A$1:$E$261,5,0))," -",VLOOKUP($A83,'טבלת קטגוריות'!$A$1:$E$261,5,0))</f>
        <v xml:space="preserve"> -</v>
      </c>
      <c r="F83" s="36"/>
      <c r="G83" s="36"/>
      <c r="H83" s="37"/>
      <c r="I83" s="6"/>
      <c r="J83" s="21"/>
      <c r="K83" s="21"/>
      <c r="L83" s="22"/>
      <c r="M83" s="23"/>
    </row>
    <row r="84" spans="1:18" s="2" customFormat="1" ht="30" customHeight="1" x14ac:dyDescent="0.2">
      <c r="A84" s="39"/>
      <c r="B84" s="35"/>
      <c r="C84" s="32" t="str">
        <f>IF(ISERROR(VLOOKUP($A84,'טבלת קטגוריות'!$A$1:$E$261,2,0))," -",VLOOKUP($A84,'טבלת קטגוריות'!$A$1:$E$261,2,0))</f>
        <v xml:space="preserve"> -</v>
      </c>
      <c r="D84" s="32" t="str">
        <f>IF(ISERROR(VLOOKUP($A84,'טבלת קטגוריות'!$A$1:$E$261,3,0))," -",VLOOKUP($A84,'טבלת קטגוריות'!$A$1:$E$261,3,0))</f>
        <v xml:space="preserve"> -</v>
      </c>
      <c r="E84" s="32" t="str">
        <f>IF(ISERROR(VLOOKUP($A84,'טבלת קטגוריות'!$A$1:$E$261,5,0))," -",VLOOKUP($A84,'טבלת קטגוריות'!$A$1:$E$261,5,0))</f>
        <v xml:space="preserve"> -</v>
      </c>
      <c r="F84" s="36"/>
      <c r="G84" s="36"/>
      <c r="H84" s="37"/>
      <c r="I84" s="6"/>
      <c r="J84" s="21"/>
      <c r="K84" s="21"/>
      <c r="L84" s="22"/>
      <c r="M84" s="23"/>
      <c r="P84" s="5"/>
      <c r="Q84" s="6"/>
      <c r="R84" s="7"/>
    </row>
    <row r="85" spans="1:18" s="2" customFormat="1" ht="30" customHeight="1" x14ac:dyDescent="0.2">
      <c r="A85" s="39"/>
      <c r="B85" s="35"/>
      <c r="C85" s="32" t="str">
        <f>IF(ISERROR(VLOOKUP($A85,'טבלת קטגוריות'!$A$1:$E$261,2,0))," -",VLOOKUP($A85,'טבלת קטגוריות'!$A$1:$E$261,2,0))</f>
        <v xml:space="preserve"> -</v>
      </c>
      <c r="D85" s="32" t="str">
        <f>IF(ISERROR(VLOOKUP($A85,'טבלת קטגוריות'!$A$1:$E$261,3,0))," -",VLOOKUP($A85,'טבלת קטגוריות'!$A$1:$E$261,3,0))</f>
        <v xml:space="preserve"> -</v>
      </c>
      <c r="E85" s="32" t="str">
        <f>IF(ISERROR(VLOOKUP($A85,'טבלת קטגוריות'!$A$1:$E$261,5,0))," -",VLOOKUP($A85,'טבלת קטגוריות'!$A$1:$E$261,5,0))</f>
        <v xml:space="preserve"> -</v>
      </c>
      <c r="F85" s="36"/>
      <c r="G85" s="36"/>
      <c r="H85" s="37"/>
      <c r="I85" s="6"/>
      <c r="J85" s="21"/>
      <c r="K85" s="21"/>
      <c r="L85" s="22"/>
      <c r="M85" s="23"/>
      <c r="P85" s="5"/>
      <c r="Q85" s="6"/>
      <c r="R85" s="7"/>
    </row>
    <row r="86" spans="1:18" s="2" customFormat="1" ht="30" customHeight="1" x14ac:dyDescent="0.2">
      <c r="A86" s="39"/>
      <c r="B86" s="35"/>
      <c r="C86" s="32" t="str">
        <f>IF(ISERROR(VLOOKUP($A86,'טבלת קטגוריות'!$A$1:$E$261,2,0))," -",VLOOKUP($A86,'טבלת קטגוריות'!$A$1:$E$261,2,0))</f>
        <v xml:space="preserve"> -</v>
      </c>
      <c r="D86" s="32" t="str">
        <f>IF(ISERROR(VLOOKUP($A86,'טבלת קטגוריות'!$A$1:$E$261,3,0))," -",VLOOKUP($A86,'טבלת קטגוריות'!$A$1:$E$261,3,0))</f>
        <v xml:space="preserve"> -</v>
      </c>
      <c r="E86" s="32" t="str">
        <f>IF(ISERROR(VLOOKUP($A86,'טבלת קטגוריות'!$A$1:$E$261,5,0))," -",VLOOKUP($A86,'טבלת קטגוריות'!$A$1:$E$261,5,0))</f>
        <v xml:space="preserve"> -</v>
      </c>
      <c r="F86" s="36"/>
      <c r="G86" s="36"/>
      <c r="H86" s="37"/>
      <c r="I86" s="6"/>
      <c r="J86" s="21"/>
      <c r="K86" s="21"/>
      <c r="L86" s="22"/>
      <c r="M86" s="23"/>
    </row>
    <row r="87" spans="1:18" s="2" customFormat="1" ht="30" customHeight="1" x14ac:dyDescent="0.2">
      <c r="A87" s="39"/>
      <c r="B87" s="35"/>
      <c r="C87" s="32" t="str">
        <f>IF(ISERROR(VLOOKUP($A87,'טבלת קטגוריות'!$A$1:$E$261,2,0))," -",VLOOKUP($A87,'טבלת קטגוריות'!$A$1:$E$261,2,0))</f>
        <v xml:space="preserve"> -</v>
      </c>
      <c r="D87" s="32" t="str">
        <f>IF(ISERROR(VLOOKUP($A87,'טבלת קטגוריות'!$A$1:$E$261,3,0))," -",VLOOKUP($A87,'טבלת קטגוריות'!$A$1:$E$261,3,0))</f>
        <v xml:space="preserve"> -</v>
      </c>
      <c r="E87" s="32" t="str">
        <f>IF(ISERROR(VLOOKUP($A87,'טבלת קטגוריות'!$A$1:$E$261,5,0))," -",VLOOKUP($A87,'טבלת קטגוריות'!$A$1:$E$261,5,0))</f>
        <v xml:space="preserve"> -</v>
      </c>
      <c r="F87" s="36"/>
      <c r="G87" s="36"/>
      <c r="H87" s="37"/>
      <c r="I87" s="6"/>
      <c r="J87" s="21"/>
      <c r="K87" s="21"/>
      <c r="L87" s="22"/>
      <c r="M87" s="23"/>
    </row>
    <row r="88" spans="1:18" s="2" customFormat="1" ht="30" customHeight="1" x14ac:dyDescent="0.2">
      <c r="A88" s="39"/>
      <c r="B88" s="35"/>
      <c r="C88" s="32" t="str">
        <f>IF(ISERROR(VLOOKUP($A88,'טבלת קטגוריות'!$A$1:$E$261,2,0))," -",VLOOKUP($A88,'טבלת קטגוריות'!$A$1:$E$261,2,0))</f>
        <v xml:space="preserve"> -</v>
      </c>
      <c r="D88" s="32" t="str">
        <f>IF(ISERROR(VLOOKUP($A88,'טבלת קטגוריות'!$A$1:$E$261,3,0))," -",VLOOKUP($A88,'טבלת קטגוריות'!$A$1:$E$261,3,0))</f>
        <v xml:space="preserve"> -</v>
      </c>
      <c r="E88" s="32" t="str">
        <f>IF(ISERROR(VLOOKUP($A88,'טבלת קטגוריות'!$A$1:$E$261,5,0))," -",VLOOKUP($A88,'טבלת קטגוריות'!$A$1:$E$261,5,0))</f>
        <v xml:space="preserve"> -</v>
      </c>
      <c r="F88" s="36"/>
      <c r="G88" s="36"/>
      <c r="H88" s="37"/>
      <c r="I88" s="6"/>
      <c r="J88" s="21"/>
      <c r="K88" s="21"/>
      <c r="L88" s="22"/>
      <c r="M88" s="24"/>
      <c r="N88" s="9"/>
    </row>
    <row r="89" spans="1:18" s="2" customFormat="1" ht="30" customHeight="1" x14ac:dyDescent="0.2">
      <c r="A89" s="39"/>
      <c r="B89" s="35"/>
      <c r="C89" s="32" t="str">
        <f>IF(ISERROR(VLOOKUP($A89,'טבלת קטגוריות'!$A$1:$E$261,2,0))," -",VLOOKUP($A89,'טבלת קטגוריות'!$A$1:$E$261,2,0))</f>
        <v xml:space="preserve"> -</v>
      </c>
      <c r="D89" s="32" t="str">
        <f>IF(ISERROR(VLOOKUP($A89,'טבלת קטגוריות'!$A$1:$E$261,3,0))," -",VLOOKUP($A89,'טבלת קטגוריות'!$A$1:$E$261,3,0))</f>
        <v xml:space="preserve"> -</v>
      </c>
      <c r="E89" s="32" t="str">
        <f>IF(ISERROR(VLOOKUP($A89,'טבלת קטגוריות'!$A$1:$E$261,5,0))," -",VLOOKUP($A89,'טבלת קטגוריות'!$A$1:$E$261,5,0))</f>
        <v xml:space="preserve"> -</v>
      </c>
      <c r="F89" s="36"/>
      <c r="G89" s="36"/>
      <c r="H89" s="37"/>
      <c r="I89" s="6"/>
      <c r="J89" s="21"/>
      <c r="K89" s="21"/>
      <c r="L89" s="22"/>
      <c r="M89" s="24"/>
      <c r="N89" s="9"/>
    </row>
    <row r="90" spans="1:18" s="2" customFormat="1" ht="30" customHeight="1" x14ac:dyDescent="0.2">
      <c r="A90" s="39"/>
      <c r="B90" s="35"/>
      <c r="C90" s="32" t="str">
        <f>IF(ISERROR(VLOOKUP($A90,'טבלת קטגוריות'!$A$1:$E$261,2,0))," -",VLOOKUP($A90,'טבלת קטגוריות'!$A$1:$E$261,2,0))</f>
        <v xml:space="preserve"> -</v>
      </c>
      <c r="D90" s="32" t="str">
        <f>IF(ISERROR(VLOOKUP($A90,'טבלת קטגוריות'!$A$1:$E$261,3,0))," -",VLOOKUP($A90,'טבלת קטגוריות'!$A$1:$E$261,3,0))</f>
        <v xml:space="preserve"> -</v>
      </c>
      <c r="E90" s="32" t="str">
        <f>IF(ISERROR(VLOOKUP($A90,'טבלת קטגוריות'!$A$1:$E$261,5,0))," -",VLOOKUP($A90,'טבלת קטגוריות'!$A$1:$E$261,5,0))</f>
        <v xml:space="preserve"> -</v>
      </c>
      <c r="F90" s="36"/>
      <c r="G90" s="36"/>
      <c r="H90" s="37"/>
      <c r="I90" s="6"/>
      <c r="J90" s="21"/>
      <c r="K90" s="21"/>
      <c r="L90" s="22"/>
      <c r="M90" s="23"/>
    </row>
    <row r="91" spans="1:18" s="2" customFormat="1" ht="30" customHeight="1" x14ac:dyDescent="0.2">
      <c r="A91" s="39"/>
      <c r="B91" s="35"/>
      <c r="C91" s="32" t="str">
        <f>IF(ISERROR(VLOOKUP($A91,'טבלת קטגוריות'!$A$1:$E$261,2,0))," -",VLOOKUP($A91,'טבלת קטגוריות'!$A$1:$E$261,2,0))</f>
        <v xml:space="preserve"> -</v>
      </c>
      <c r="D91" s="32" t="str">
        <f>IF(ISERROR(VLOOKUP($A91,'טבלת קטגוריות'!$A$1:$E$261,3,0))," -",VLOOKUP($A91,'טבלת קטגוריות'!$A$1:$E$261,3,0))</f>
        <v xml:space="preserve"> -</v>
      </c>
      <c r="E91" s="32" t="str">
        <f>IF(ISERROR(VLOOKUP($A91,'טבלת קטגוריות'!$A$1:$E$261,5,0))," -",VLOOKUP($A91,'טבלת קטגוריות'!$A$1:$E$261,5,0))</f>
        <v xml:space="preserve"> -</v>
      </c>
      <c r="F91" s="36"/>
      <c r="G91" s="36"/>
      <c r="H91" s="37"/>
      <c r="I91" s="6"/>
      <c r="J91" s="21"/>
      <c r="K91" s="21"/>
      <c r="L91" s="22"/>
      <c r="M91" s="23"/>
    </row>
    <row r="92" spans="1:18" s="2" customFormat="1" ht="30" customHeight="1" x14ac:dyDescent="0.2">
      <c r="A92" s="39"/>
      <c r="B92" s="35"/>
      <c r="C92" s="32" t="str">
        <f>IF(ISERROR(VLOOKUP($A92,'טבלת קטגוריות'!$A$1:$E$261,2,0))," -",VLOOKUP($A92,'טבלת קטגוריות'!$A$1:$E$261,2,0))</f>
        <v xml:space="preserve"> -</v>
      </c>
      <c r="D92" s="32" t="str">
        <f>IF(ISERROR(VLOOKUP($A92,'טבלת קטגוריות'!$A$1:$E$261,3,0))," -",VLOOKUP($A92,'טבלת קטגוריות'!$A$1:$E$261,3,0))</f>
        <v xml:space="preserve"> -</v>
      </c>
      <c r="E92" s="32" t="str">
        <f>IF(ISERROR(VLOOKUP($A92,'טבלת קטגוריות'!$A$1:$E$261,5,0))," -",VLOOKUP($A92,'טבלת קטגוריות'!$A$1:$E$261,5,0))</f>
        <v xml:space="preserve"> -</v>
      </c>
      <c r="F92" s="36"/>
      <c r="G92" s="36"/>
      <c r="H92" s="37"/>
      <c r="I92" s="6"/>
      <c r="J92" s="21"/>
      <c r="K92" s="21"/>
      <c r="L92" s="22"/>
      <c r="M92" s="23"/>
    </row>
    <row r="93" spans="1:18" s="2" customFormat="1" ht="30" customHeight="1" x14ac:dyDescent="0.2">
      <c r="A93" s="39"/>
      <c r="B93" s="35"/>
      <c r="C93" s="32" t="str">
        <f>IF(ISERROR(VLOOKUP($A93,'טבלת קטגוריות'!$A$1:$E$261,2,0))," -",VLOOKUP($A93,'טבלת קטגוריות'!$A$1:$E$261,2,0))</f>
        <v xml:space="preserve"> -</v>
      </c>
      <c r="D93" s="32" t="str">
        <f>IF(ISERROR(VLOOKUP($A93,'טבלת קטגוריות'!$A$1:$E$261,3,0))," -",VLOOKUP($A93,'טבלת קטגוריות'!$A$1:$E$261,3,0))</f>
        <v xml:space="preserve"> -</v>
      </c>
      <c r="E93" s="32" t="str">
        <f>IF(ISERROR(VLOOKUP($A93,'טבלת קטגוריות'!$A$1:$E$261,5,0))," -",VLOOKUP($A93,'טבלת קטגוריות'!$A$1:$E$261,5,0))</f>
        <v xml:space="preserve"> -</v>
      </c>
      <c r="F93" s="36"/>
      <c r="G93" s="36"/>
      <c r="H93" s="37"/>
      <c r="I93" s="6"/>
      <c r="J93" s="21"/>
      <c r="K93" s="21"/>
      <c r="L93" s="22"/>
      <c r="M93" s="23"/>
    </row>
    <row r="94" spans="1:18" s="2" customFormat="1" ht="30" customHeight="1" x14ac:dyDescent="0.2">
      <c r="A94" s="39"/>
      <c r="B94" s="35"/>
      <c r="C94" s="32" t="str">
        <f>IF(ISERROR(VLOOKUP($A94,'טבלת קטגוריות'!$A$1:$E$261,2,0))," -",VLOOKUP($A94,'טבלת קטגוריות'!$A$1:$E$261,2,0))</f>
        <v xml:space="preserve"> -</v>
      </c>
      <c r="D94" s="32" t="str">
        <f>IF(ISERROR(VLOOKUP($A94,'טבלת קטגוריות'!$A$1:$E$261,3,0))," -",VLOOKUP($A94,'טבלת קטגוריות'!$A$1:$E$261,3,0))</f>
        <v xml:space="preserve"> -</v>
      </c>
      <c r="E94" s="32" t="str">
        <f>IF(ISERROR(VLOOKUP($A94,'טבלת קטגוריות'!$A$1:$E$261,5,0))," -",VLOOKUP($A94,'טבלת קטגוריות'!$A$1:$E$261,5,0))</f>
        <v xml:space="preserve"> -</v>
      </c>
      <c r="F94" s="36"/>
      <c r="G94" s="36"/>
      <c r="H94" s="37"/>
      <c r="I94" s="6"/>
      <c r="J94" s="21"/>
      <c r="K94" s="21"/>
      <c r="L94" s="22"/>
      <c r="M94" s="23"/>
    </row>
    <row r="95" spans="1:18" s="2" customFormat="1" ht="30" customHeight="1" x14ac:dyDescent="0.2">
      <c r="A95" s="39"/>
      <c r="B95" s="35"/>
      <c r="C95" s="32" t="str">
        <f>IF(ISERROR(VLOOKUP($A95,'טבלת קטגוריות'!$A$1:$E$261,2,0))," -",VLOOKUP($A95,'טבלת קטגוריות'!$A$1:$E$261,2,0))</f>
        <v xml:space="preserve"> -</v>
      </c>
      <c r="D95" s="32" t="str">
        <f>IF(ISERROR(VLOOKUP($A95,'טבלת קטגוריות'!$A$1:$E$261,3,0))," -",VLOOKUP($A95,'טבלת קטגוריות'!$A$1:$E$261,3,0))</f>
        <v xml:space="preserve"> -</v>
      </c>
      <c r="E95" s="32" t="str">
        <f>IF(ISERROR(VLOOKUP($A95,'טבלת קטגוריות'!$A$1:$E$261,5,0))," -",VLOOKUP($A95,'טבלת קטגוריות'!$A$1:$E$261,5,0))</f>
        <v xml:space="preserve"> -</v>
      </c>
      <c r="F95" s="36"/>
      <c r="G95" s="36"/>
      <c r="H95" s="37"/>
      <c r="I95" s="6"/>
      <c r="J95" s="21"/>
      <c r="K95" s="21"/>
      <c r="L95" s="22"/>
      <c r="M95" s="23"/>
    </row>
    <row r="96" spans="1:18" s="2" customFormat="1" ht="30" customHeight="1" x14ac:dyDescent="0.2">
      <c r="A96" s="39"/>
      <c r="B96" s="35"/>
      <c r="C96" s="32" t="str">
        <f>IF(ISERROR(VLOOKUP($A96,'טבלת קטגוריות'!$A$1:$E$261,2,0))," -",VLOOKUP($A96,'טבלת קטגוריות'!$A$1:$E$261,2,0))</f>
        <v xml:space="preserve"> -</v>
      </c>
      <c r="D96" s="32" t="str">
        <f>IF(ISERROR(VLOOKUP($A96,'טבלת קטגוריות'!$A$1:$E$261,3,0))," -",VLOOKUP($A96,'טבלת קטגוריות'!$A$1:$E$261,3,0))</f>
        <v xml:space="preserve"> -</v>
      </c>
      <c r="E96" s="32" t="str">
        <f>IF(ISERROR(VLOOKUP($A96,'טבלת קטגוריות'!$A$1:$E$261,5,0))," -",VLOOKUP($A96,'טבלת קטגוריות'!$A$1:$E$261,5,0))</f>
        <v xml:space="preserve"> -</v>
      </c>
      <c r="F96" s="36"/>
      <c r="G96" s="36"/>
      <c r="H96" s="37"/>
      <c r="I96" s="6"/>
      <c r="J96" s="21"/>
      <c r="K96" s="21"/>
      <c r="L96" s="22"/>
      <c r="M96" s="23"/>
    </row>
    <row r="97" spans="1:13" s="2" customFormat="1" ht="30" customHeight="1" x14ac:dyDescent="0.2">
      <c r="A97" s="39"/>
      <c r="B97" s="35"/>
      <c r="C97" s="32" t="str">
        <f>IF(ISERROR(VLOOKUP($A97,'טבלת קטגוריות'!$A$1:$E$261,2,0))," -",VLOOKUP($A97,'טבלת קטגוריות'!$A$1:$E$261,2,0))</f>
        <v xml:space="preserve"> -</v>
      </c>
      <c r="D97" s="32" t="str">
        <f>IF(ISERROR(VLOOKUP($A97,'טבלת קטגוריות'!$A$1:$E$261,3,0))," -",VLOOKUP($A97,'טבלת קטגוריות'!$A$1:$E$261,3,0))</f>
        <v xml:space="preserve"> -</v>
      </c>
      <c r="E97" s="32" t="str">
        <f>IF(ISERROR(VLOOKUP($A97,'טבלת קטגוריות'!$A$1:$E$261,5,0))," -",VLOOKUP($A97,'טבלת קטגוריות'!$A$1:$E$261,5,0))</f>
        <v xml:space="preserve"> -</v>
      </c>
      <c r="F97" s="36"/>
      <c r="G97" s="36"/>
      <c r="H97" s="37"/>
      <c r="I97" s="6"/>
      <c r="J97" s="21"/>
      <c r="K97" s="21"/>
      <c r="L97" s="22"/>
      <c r="M97" s="23"/>
    </row>
    <row r="98" spans="1:13" s="2" customFormat="1" ht="30" customHeight="1" x14ac:dyDescent="0.2">
      <c r="A98" s="39"/>
      <c r="B98" s="35"/>
      <c r="C98" s="32" t="str">
        <f>IF(ISERROR(VLOOKUP($A98,'טבלת קטגוריות'!$A$1:$E$261,2,0))," -",VLOOKUP($A98,'טבלת קטגוריות'!$A$1:$E$261,2,0))</f>
        <v xml:space="preserve"> -</v>
      </c>
      <c r="D98" s="32" t="str">
        <f>IF(ISERROR(VLOOKUP($A98,'טבלת קטגוריות'!$A$1:$E$261,3,0))," -",VLOOKUP($A98,'טבלת קטגוריות'!$A$1:$E$261,3,0))</f>
        <v xml:space="preserve"> -</v>
      </c>
      <c r="E98" s="32" t="str">
        <f>IF(ISERROR(VLOOKUP($A98,'טבלת קטגוריות'!$A$1:$E$261,5,0))," -",VLOOKUP($A98,'טבלת קטגוריות'!$A$1:$E$261,5,0))</f>
        <v xml:space="preserve"> -</v>
      </c>
      <c r="F98" s="36"/>
      <c r="G98" s="36"/>
      <c r="H98" s="37"/>
      <c r="I98" s="6"/>
      <c r="J98" s="21"/>
      <c r="K98" s="21"/>
      <c r="L98" s="22"/>
      <c r="M98" s="23"/>
    </row>
    <row r="99" spans="1:13" s="2" customFormat="1" ht="30" customHeight="1" x14ac:dyDescent="0.2">
      <c r="A99" s="39"/>
      <c r="B99" s="35"/>
      <c r="C99" s="32" t="str">
        <f>IF(ISERROR(VLOOKUP($A99,'טבלת קטגוריות'!$A$1:$E$261,2,0))," -",VLOOKUP($A99,'טבלת קטגוריות'!$A$1:$E$261,2,0))</f>
        <v xml:space="preserve"> -</v>
      </c>
      <c r="D99" s="32" t="str">
        <f>IF(ISERROR(VLOOKUP($A99,'טבלת קטגוריות'!$A$1:$E$261,3,0))," -",VLOOKUP($A99,'טבלת קטגוריות'!$A$1:$E$261,3,0))</f>
        <v xml:space="preserve"> -</v>
      </c>
      <c r="E99" s="32" t="str">
        <f>IF(ISERROR(VLOOKUP($A99,'טבלת קטגוריות'!$A$1:$E$261,5,0))," -",VLOOKUP($A99,'טבלת קטגוריות'!$A$1:$E$261,5,0))</f>
        <v xml:space="preserve"> -</v>
      </c>
      <c r="F99" s="36"/>
      <c r="G99" s="36"/>
      <c r="H99" s="37"/>
      <c r="I99" s="6"/>
      <c r="J99" s="21"/>
      <c r="K99" s="21"/>
      <c r="L99" s="22"/>
      <c r="M99" s="23"/>
    </row>
    <row r="100" spans="1:13" s="2" customFormat="1" ht="30" customHeight="1" x14ac:dyDescent="0.2">
      <c r="A100" s="39"/>
      <c r="B100" s="35"/>
      <c r="C100" s="32" t="str">
        <f>IF(ISERROR(VLOOKUP($A100,'טבלת קטגוריות'!$A$1:$E$261,2,0))," -",VLOOKUP($A100,'טבלת קטגוריות'!$A$1:$E$261,2,0))</f>
        <v xml:space="preserve"> -</v>
      </c>
      <c r="D100" s="32" t="str">
        <f>IF(ISERROR(VLOOKUP($A100,'טבלת קטגוריות'!$A$1:$E$261,3,0))," -",VLOOKUP($A100,'טבלת קטגוריות'!$A$1:$E$261,3,0))</f>
        <v xml:space="preserve"> -</v>
      </c>
      <c r="E100" s="32" t="str">
        <f>IF(ISERROR(VLOOKUP($A100,'טבלת קטגוריות'!$A$1:$E$261,5,0))," -",VLOOKUP($A100,'טבלת קטגוריות'!$A$1:$E$261,5,0))</f>
        <v xml:space="preserve"> -</v>
      </c>
      <c r="F100" s="36"/>
      <c r="G100" s="36"/>
      <c r="H100" s="37"/>
      <c r="I100" s="6"/>
      <c r="J100" s="21"/>
      <c r="K100" s="21"/>
      <c r="L100" s="22"/>
      <c r="M100" s="23"/>
    </row>
    <row r="101" spans="1:13" s="2" customFormat="1" ht="30" customHeight="1" x14ac:dyDescent="0.2">
      <c r="A101" s="39"/>
      <c r="B101" s="35"/>
      <c r="C101" s="32" t="str">
        <f>IF(ISERROR(VLOOKUP($A101,'טבלת קטגוריות'!$A$1:$E$261,2,0))," -",VLOOKUP($A101,'טבלת קטגוריות'!$A$1:$E$261,2,0))</f>
        <v xml:space="preserve"> -</v>
      </c>
      <c r="D101" s="32" t="str">
        <f>IF(ISERROR(VLOOKUP($A101,'טבלת קטגוריות'!$A$1:$E$261,3,0))," -",VLOOKUP($A101,'טבלת קטגוריות'!$A$1:$E$261,3,0))</f>
        <v xml:space="preserve"> -</v>
      </c>
      <c r="E101" s="32" t="str">
        <f>IF(ISERROR(VLOOKUP($A101,'טבלת קטגוריות'!$A$1:$E$261,5,0))," -",VLOOKUP($A101,'טבלת קטגוריות'!$A$1:$E$261,5,0))</f>
        <v xml:space="preserve"> -</v>
      </c>
      <c r="F101" s="36"/>
      <c r="G101" s="36"/>
      <c r="H101" s="37"/>
      <c r="I101" s="6"/>
      <c r="J101" s="21"/>
      <c r="K101" s="21"/>
      <c r="L101" s="22"/>
      <c r="M101" s="23"/>
    </row>
    <row r="102" spans="1:13" s="2" customFormat="1" ht="30" customHeight="1" x14ac:dyDescent="0.2">
      <c r="A102" s="39"/>
      <c r="B102" s="35"/>
      <c r="C102" s="32" t="str">
        <f>IF(ISERROR(VLOOKUP($A102,'טבלת קטגוריות'!$A$1:$E$261,2,0))," -",VLOOKUP($A102,'טבלת קטגוריות'!$A$1:$E$261,2,0))</f>
        <v xml:space="preserve"> -</v>
      </c>
      <c r="D102" s="32" t="str">
        <f>IF(ISERROR(VLOOKUP($A102,'טבלת קטגוריות'!$A$1:$E$261,3,0))," -",VLOOKUP($A102,'טבלת קטגוריות'!$A$1:$E$261,3,0))</f>
        <v xml:space="preserve"> -</v>
      </c>
      <c r="E102" s="32" t="str">
        <f>IF(ISERROR(VLOOKUP($A102,'טבלת קטגוריות'!$A$1:$E$261,5,0))," -",VLOOKUP($A102,'טבלת קטגוריות'!$A$1:$E$261,5,0))</f>
        <v xml:space="preserve"> -</v>
      </c>
      <c r="F102" s="36"/>
      <c r="G102" s="36"/>
      <c r="H102" s="37"/>
      <c r="I102" s="6"/>
      <c r="J102" s="21"/>
      <c r="K102" s="21"/>
      <c r="L102" s="22"/>
      <c r="M102" s="23"/>
    </row>
    <row r="103" spans="1:13" s="2" customFormat="1" ht="30" customHeight="1" x14ac:dyDescent="0.2">
      <c r="A103" s="39"/>
      <c r="B103" s="35"/>
      <c r="C103" s="32" t="str">
        <f>IF(ISERROR(VLOOKUP($A103,'טבלת קטגוריות'!$A$1:$E$261,2,0))," -",VLOOKUP($A103,'טבלת קטגוריות'!$A$1:$E$261,2,0))</f>
        <v xml:space="preserve"> -</v>
      </c>
      <c r="D103" s="32" t="str">
        <f>IF(ISERROR(VLOOKUP($A103,'טבלת קטגוריות'!$A$1:$E$261,3,0))," -",VLOOKUP($A103,'טבלת קטגוריות'!$A$1:$E$261,3,0))</f>
        <v xml:space="preserve"> -</v>
      </c>
      <c r="E103" s="32" t="str">
        <f>IF(ISERROR(VLOOKUP($A103,'טבלת קטגוריות'!$A$1:$E$261,5,0))," -",VLOOKUP($A103,'טבלת קטגוריות'!$A$1:$E$261,5,0))</f>
        <v xml:space="preserve"> -</v>
      </c>
      <c r="F103" s="36"/>
      <c r="G103" s="36"/>
      <c r="H103" s="37"/>
      <c r="I103" s="6"/>
      <c r="J103" s="21"/>
      <c r="K103" s="21"/>
      <c r="L103" s="22"/>
      <c r="M103" s="23"/>
    </row>
    <row r="104" spans="1:13" s="2" customFormat="1" ht="30" customHeight="1" x14ac:dyDescent="0.2">
      <c r="A104" s="39"/>
      <c r="B104" s="35"/>
      <c r="C104" s="32" t="str">
        <f>IF(ISERROR(VLOOKUP($A104,'טבלת קטגוריות'!$A$1:$E$261,2,0))," -",VLOOKUP($A104,'טבלת קטגוריות'!$A$1:$E$261,2,0))</f>
        <v xml:space="preserve"> -</v>
      </c>
      <c r="D104" s="32" t="str">
        <f>IF(ISERROR(VLOOKUP($A104,'טבלת קטגוריות'!$A$1:$E$261,3,0))," -",VLOOKUP($A104,'טבלת קטגוריות'!$A$1:$E$261,3,0))</f>
        <v xml:space="preserve"> -</v>
      </c>
      <c r="E104" s="32" t="str">
        <f>IF(ISERROR(VLOOKUP($A104,'טבלת קטגוריות'!$A$1:$E$261,5,0))," -",VLOOKUP($A104,'טבלת קטגוריות'!$A$1:$E$261,5,0))</f>
        <v xml:space="preserve"> -</v>
      </c>
      <c r="F104" s="36"/>
      <c r="G104" s="36"/>
      <c r="H104" s="37"/>
      <c r="I104" s="6"/>
      <c r="J104" s="21"/>
      <c r="K104" s="21"/>
      <c r="L104" s="22"/>
      <c r="M104" s="23"/>
    </row>
    <row r="105" spans="1:13" s="2" customFormat="1" ht="30" customHeight="1" x14ac:dyDescent="0.2">
      <c r="A105" s="39"/>
      <c r="B105" s="35"/>
      <c r="C105" s="32" t="str">
        <f>IF(ISERROR(VLOOKUP($A105,'טבלת קטגוריות'!$A$1:$E$261,2,0))," -",VLOOKUP($A105,'טבלת קטגוריות'!$A$1:$E$261,2,0))</f>
        <v xml:space="preserve"> -</v>
      </c>
      <c r="D105" s="32" t="str">
        <f>IF(ISERROR(VLOOKUP($A105,'טבלת קטגוריות'!$A$1:$E$261,3,0))," -",VLOOKUP($A105,'טבלת קטגוריות'!$A$1:$E$261,3,0))</f>
        <v xml:space="preserve"> -</v>
      </c>
      <c r="E105" s="32" t="str">
        <f>IF(ISERROR(VLOOKUP($A105,'טבלת קטגוריות'!$A$1:$E$261,5,0))," -",VLOOKUP($A105,'טבלת קטגוריות'!$A$1:$E$261,5,0))</f>
        <v xml:space="preserve"> -</v>
      </c>
      <c r="F105" s="36"/>
      <c r="G105" s="36"/>
      <c r="H105" s="37"/>
      <c r="I105" s="6"/>
      <c r="J105" s="21"/>
      <c r="K105" s="21"/>
      <c r="L105" s="22"/>
      <c r="M105" s="23"/>
    </row>
    <row r="106" spans="1:13" s="2" customFormat="1" ht="30" customHeight="1" x14ac:dyDescent="0.2">
      <c r="A106" s="39"/>
      <c r="B106" s="35"/>
      <c r="C106" s="32" t="str">
        <f>IF(ISERROR(VLOOKUP($A106,'טבלת קטגוריות'!$A$1:$E$261,2,0))," -",VLOOKUP($A106,'טבלת קטגוריות'!$A$1:$E$261,2,0))</f>
        <v xml:space="preserve"> -</v>
      </c>
      <c r="D106" s="32" t="str">
        <f>IF(ISERROR(VLOOKUP($A106,'טבלת קטגוריות'!$A$1:$E$261,3,0))," -",VLOOKUP($A106,'טבלת קטגוריות'!$A$1:$E$261,3,0))</f>
        <v xml:space="preserve"> -</v>
      </c>
      <c r="E106" s="32" t="str">
        <f>IF(ISERROR(VLOOKUP($A106,'טבלת קטגוריות'!$A$1:$E$261,5,0))," -",VLOOKUP($A106,'טבלת קטגוריות'!$A$1:$E$261,5,0))</f>
        <v xml:space="preserve"> -</v>
      </c>
      <c r="F106" s="36"/>
      <c r="G106" s="36"/>
      <c r="H106" s="37"/>
      <c r="I106" s="6"/>
      <c r="J106" s="21"/>
      <c r="K106" s="21"/>
      <c r="L106" s="22"/>
      <c r="M106" s="23"/>
    </row>
    <row r="107" spans="1:13" s="2" customFormat="1" ht="30" customHeight="1" x14ac:dyDescent="0.2">
      <c r="A107" s="39"/>
      <c r="B107" s="35"/>
      <c r="C107" s="32" t="str">
        <f>IF(ISERROR(VLOOKUP($A107,'טבלת קטגוריות'!$A$1:$E$261,2,0))," -",VLOOKUP($A107,'טבלת קטגוריות'!$A$1:$E$261,2,0))</f>
        <v xml:space="preserve"> -</v>
      </c>
      <c r="D107" s="32" t="str">
        <f>IF(ISERROR(VLOOKUP($A107,'טבלת קטגוריות'!$A$1:$E$261,3,0))," -",VLOOKUP($A107,'טבלת קטגוריות'!$A$1:$E$261,3,0))</f>
        <v xml:space="preserve"> -</v>
      </c>
      <c r="E107" s="32" t="str">
        <f>IF(ISERROR(VLOOKUP($A107,'טבלת קטגוריות'!$A$1:$E$261,5,0))," -",VLOOKUP($A107,'טבלת קטגוריות'!$A$1:$E$261,5,0))</f>
        <v xml:space="preserve"> -</v>
      </c>
      <c r="F107" s="36"/>
      <c r="G107" s="36"/>
      <c r="H107" s="37"/>
      <c r="I107" s="6"/>
      <c r="J107" s="21"/>
      <c r="K107" s="21"/>
      <c r="L107" s="22"/>
      <c r="M107" s="23"/>
    </row>
    <row r="108" spans="1:13" s="2" customFormat="1" ht="30" customHeight="1" x14ac:dyDescent="0.2">
      <c r="A108" s="39"/>
      <c r="B108" s="35"/>
      <c r="C108" s="32" t="str">
        <f>IF(ISERROR(VLOOKUP($A108,'טבלת קטגוריות'!$A$1:$E$261,2,0))," -",VLOOKUP($A108,'טבלת קטגוריות'!$A$1:$E$261,2,0))</f>
        <v xml:space="preserve"> -</v>
      </c>
      <c r="D108" s="32" t="str">
        <f>IF(ISERROR(VLOOKUP($A108,'טבלת קטגוריות'!$A$1:$E$261,3,0))," -",VLOOKUP($A108,'טבלת קטגוריות'!$A$1:$E$261,3,0))</f>
        <v xml:space="preserve"> -</v>
      </c>
      <c r="E108" s="32" t="str">
        <f>IF(ISERROR(VLOOKUP($A108,'טבלת קטגוריות'!$A$1:$E$261,5,0))," -",VLOOKUP($A108,'טבלת קטגוריות'!$A$1:$E$261,5,0))</f>
        <v xml:space="preserve"> -</v>
      </c>
      <c r="F108" s="36"/>
      <c r="G108" s="36"/>
      <c r="H108" s="37"/>
      <c r="I108" s="6"/>
      <c r="J108" s="21"/>
      <c r="K108" s="21"/>
      <c r="L108" s="22"/>
      <c r="M108" s="23"/>
    </row>
    <row r="109" spans="1:13" s="2" customFormat="1" ht="30" customHeight="1" x14ac:dyDescent="0.2">
      <c r="A109" s="39"/>
      <c r="B109" s="35"/>
      <c r="C109" s="32" t="str">
        <f>IF(ISERROR(VLOOKUP($A109,'טבלת קטגוריות'!$A$1:$E$261,2,0))," -",VLOOKUP($A109,'טבלת קטגוריות'!$A$1:$E$261,2,0))</f>
        <v xml:space="preserve"> -</v>
      </c>
      <c r="D109" s="32" t="str">
        <f>IF(ISERROR(VLOOKUP($A109,'טבלת קטגוריות'!$A$1:$E$261,3,0))," -",VLOOKUP($A109,'טבלת קטגוריות'!$A$1:$E$261,3,0))</f>
        <v xml:space="preserve"> -</v>
      </c>
      <c r="E109" s="32" t="str">
        <f>IF(ISERROR(VLOOKUP($A109,'טבלת קטגוריות'!$A$1:$E$261,5,0))," -",VLOOKUP($A109,'טבלת קטגוריות'!$A$1:$E$261,5,0))</f>
        <v xml:space="preserve"> -</v>
      </c>
      <c r="F109" s="36"/>
      <c r="G109" s="36"/>
      <c r="H109" s="37"/>
      <c r="I109" s="6"/>
      <c r="J109" s="21"/>
      <c r="K109" s="21"/>
      <c r="L109" s="22"/>
      <c r="M109" s="23"/>
    </row>
    <row r="110" spans="1:13" s="2" customFormat="1" ht="30" customHeight="1" x14ac:dyDescent="0.2">
      <c r="A110" s="39"/>
      <c r="B110" s="35"/>
      <c r="C110" s="32" t="str">
        <f>IF(ISERROR(VLOOKUP($A110,'טבלת קטגוריות'!$A$1:$E$261,2,0))," -",VLOOKUP($A110,'טבלת קטגוריות'!$A$1:$E$261,2,0))</f>
        <v xml:space="preserve"> -</v>
      </c>
      <c r="D110" s="32" t="str">
        <f>IF(ISERROR(VLOOKUP($A110,'טבלת קטגוריות'!$A$1:$E$261,3,0))," -",VLOOKUP($A110,'טבלת קטגוריות'!$A$1:$E$261,3,0))</f>
        <v xml:space="preserve"> -</v>
      </c>
      <c r="E110" s="32" t="str">
        <f>IF(ISERROR(VLOOKUP($A110,'טבלת קטגוריות'!$A$1:$E$261,5,0))," -",VLOOKUP($A110,'טבלת קטגוריות'!$A$1:$E$261,5,0))</f>
        <v xml:space="preserve"> -</v>
      </c>
      <c r="F110" s="36"/>
      <c r="G110" s="36"/>
      <c r="H110" s="37"/>
      <c r="I110" s="6"/>
      <c r="J110" s="21"/>
      <c r="K110" s="21"/>
      <c r="L110" s="22"/>
      <c r="M110" s="23"/>
    </row>
    <row r="111" spans="1:13" s="2" customFormat="1" ht="30" customHeight="1" x14ac:dyDescent="0.2">
      <c r="A111" s="39"/>
      <c r="B111" s="35"/>
      <c r="C111" s="32" t="str">
        <f>IF(ISERROR(VLOOKUP($A111,'טבלת קטגוריות'!$A$1:$E$261,2,0))," -",VLOOKUP($A111,'טבלת קטגוריות'!$A$1:$E$261,2,0))</f>
        <v xml:space="preserve"> -</v>
      </c>
      <c r="D111" s="32" t="str">
        <f>IF(ISERROR(VLOOKUP($A111,'טבלת קטגוריות'!$A$1:$E$261,3,0))," -",VLOOKUP($A111,'טבלת קטגוריות'!$A$1:$E$261,3,0))</f>
        <v xml:space="preserve"> -</v>
      </c>
      <c r="E111" s="32" t="str">
        <f>IF(ISERROR(VLOOKUP($A111,'טבלת קטגוריות'!$A$1:$E$261,5,0))," -",VLOOKUP($A111,'טבלת קטגוריות'!$A$1:$E$261,5,0))</f>
        <v xml:space="preserve"> -</v>
      </c>
      <c r="F111" s="36"/>
      <c r="G111" s="36"/>
      <c r="H111" s="37"/>
      <c r="I111" s="6"/>
      <c r="J111" s="21"/>
      <c r="K111" s="21"/>
      <c r="L111" s="22"/>
      <c r="M111" s="23"/>
    </row>
    <row r="112" spans="1:13" s="2" customFormat="1" ht="30" customHeight="1" x14ac:dyDescent="0.2">
      <c r="A112" s="39"/>
      <c r="B112" s="35"/>
      <c r="C112" s="32" t="str">
        <f>IF(ISERROR(VLOOKUP($A112,'טבלת קטגוריות'!$A$1:$E$261,2,0))," -",VLOOKUP($A112,'טבלת קטגוריות'!$A$1:$E$261,2,0))</f>
        <v xml:space="preserve"> -</v>
      </c>
      <c r="D112" s="32" t="str">
        <f>IF(ISERROR(VLOOKUP($A112,'טבלת קטגוריות'!$A$1:$E$261,3,0))," -",VLOOKUP($A112,'טבלת קטגוריות'!$A$1:$E$261,3,0))</f>
        <v xml:space="preserve"> -</v>
      </c>
      <c r="E112" s="32" t="str">
        <f>IF(ISERROR(VLOOKUP($A112,'טבלת קטגוריות'!$A$1:$E$261,5,0))," -",VLOOKUP($A112,'טבלת קטגוריות'!$A$1:$E$261,5,0))</f>
        <v xml:space="preserve"> -</v>
      </c>
      <c r="F112" s="36"/>
      <c r="G112" s="36"/>
      <c r="H112" s="37"/>
      <c r="I112" s="6"/>
      <c r="J112" s="21"/>
      <c r="K112" s="21"/>
      <c r="L112" s="22"/>
      <c r="M112" s="23"/>
    </row>
    <row r="113" spans="1:14" s="2" customFormat="1" ht="30" customHeight="1" x14ac:dyDescent="0.2">
      <c r="A113" s="39"/>
      <c r="B113" s="35"/>
      <c r="C113" s="32" t="str">
        <f>IF(ISERROR(VLOOKUP($A113,'טבלת קטגוריות'!$A$1:$E$261,2,0))," -",VLOOKUP($A113,'טבלת קטגוריות'!$A$1:$E$261,2,0))</f>
        <v xml:space="preserve"> -</v>
      </c>
      <c r="D113" s="32" t="str">
        <f>IF(ISERROR(VLOOKUP($A113,'טבלת קטגוריות'!$A$1:$E$261,3,0))," -",VLOOKUP($A113,'טבלת קטגוריות'!$A$1:$E$261,3,0))</f>
        <v xml:space="preserve"> -</v>
      </c>
      <c r="E113" s="32" t="str">
        <f>IF(ISERROR(VLOOKUP($A113,'טבלת קטגוריות'!$A$1:$E$261,5,0))," -",VLOOKUP($A113,'טבלת קטגוריות'!$A$1:$E$261,5,0))</f>
        <v xml:space="preserve"> -</v>
      </c>
      <c r="F113" s="36"/>
      <c r="G113" s="36"/>
      <c r="H113" s="37"/>
      <c r="I113" s="6"/>
      <c r="J113" s="21"/>
      <c r="K113" s="21"/>
      <c r="L113" s="22"/>
      <c r="M113" s="23"/>
    </row>
    <row r="114" spans="1:14" s="2" customFormat="1" ht="30" customHeight="1" x14ac:dyDescent="0.2">
      <c r="A114" s="39"/>
      <c r="B114" s="35"/>
      <c r="C114" s="32" t="str">
        <f>IF(ISERROR(VLOOKUP($A114,'טבלת קטגוריות'!$A$1:$E$261,2,0))," -",VLOOKUP($A114,'טבלת קטגוריות'!$A$1:$E$261,2,0))</f>
        <v xml:space="preserve"> -</v>
      </c>
      <c r="D114" s="32" t="str">
        <f>IF(ISERROR(VLOOKUP($A114,'טבלת קטגוריות'!$A$1:$E$261,3,0))," -",VLOOKUP($A114,'טבלת קטגוריות'!$A$1:$E$261,3,0))</f>
        <v xml:space="preserve"> -</v>
      </c>
      <c r="E114" s="32" t="str">
        <f>IF(ISERROR(VLOOKUP($A114,'טבלת קטגוריות'!$A$1:$E$261,5,0))," -",VLOOKUP($A114,'טבלת קטגוריות'!$A$1:$E$261,5,0))</f>
        <v xml:space="preserve"> -</v>
      </c>
      <c r="F114" s="36"/>
      <c r="G114" s="36"/>
      <c r="H114" s="37"/>
      <c r="I114" s="6"/>
      <c r="J114" s="21"/>
      <c r="K114" s="21"/>
      <c r="L114" s="22"/>
      <c r="M114" s="23"/>
    </row>
    <row r="115" spans="1:14" s="2" customFormat="1" ht="30" customHeight="1" x14ac:dyDescent="0.2">
      <c r="A115" s="39"/>
      <c r="B115" s="35"/>
      <c r="C115" s="32" t="str">
        <f>IF(ISERROR(VLOOKUP($A115,'טבלת קטגוריות'!$A$1:$E$261,2,0))," -",VLOOKUP($A115,'טבלת קטגוריות'!$A$1:$E$261,2,0))</f>
        <v xml:space="preserve"> -</v>
      </c>
      <c r="D115" s="32" t="str">
        <f>IF(ISERROR(VLOOKUP($A115,'טבלת קטגוריות'!$A$1:$E$261,3,0))," -",VLOOKUP($A115,'טבלת קטגוריות'!$A$1:$E$261,3,0))</f>
        <v xml:space="preserve"> -</v>
      </c>
      <c r="E115" s="32" t="str">
        <f>IF(ISERROR(VLOOKUP($A115,'טבלת קטגוריות'!$A$1:$E$261,5,0))," -",VLOOKUP($A115,'טבלת קטגוריות'!$A$1:$E$261,5,0))</f>
        <v xml:space="preserve"> -</v>
      </c>
      <c r="F115" s="36"/>
      <c r="G115" s="36"/>
      <c r="H115" s="37"/>
      <c r="I115" s="6"/>
      <c r="J115" s="21"/>
      <c r="K115" s="21"/>
      <c r="L115" s="22"/>
      <c r="M115" s="23"/>
    </row>
    <row r="116" spans="1:14" s="2" customFormat="1" ht="30" customHeight="1" x14ac:dyDescent="0.2">
      <c r="A116" s="39"/>
      <c r="B116" s="35"/>
      <c r="C116" s="32" t="str">
        <f>IF(ISERROR(VLOOKUP($A116,'טבלת קטגוריות'!$A$1:$E$261,2,0))," -",VLOOKUP($A116,'טבלת קטגוריות'!$A$1:$E$261,2,0))</f>
        <v xml:space="preserve"> -</v>
      </c>
      <c r="D116" s="32" t="str">
        <f>IF(ISERROR(VLOOKUP($A116,'טבלת קטגוריות'!$A$1:$E$261,3,0))," -",VLOOKUP($A116,'טבלת קטגוריות'!$A$1:$E$261,3,0))</f>
        <v xml:space="preserve"> -</v>
      </c>
      <c r="E116" s="32" t="str">
        <f>IF(ISERROR(VLOOKUP($A116,'טבלת קטגוריות'!$A$1:$E$261,5,0))," -",VLOOKUP($A116,'טבלת קטגוריות'!$A$1:$E$261,5,0))</f>
        <v xml:space="preserve"> -</v>
      </c>
      <c r="F116" s="36"/>
      <c r="G116" s="36"/>
      <c r="H116" s="37"/>
      <c r="I116" s="6"/>
      <c r="J116" s="21"/>
      <c r="K116" s="21"/>
      <c r="L116" s="22"/>
      <c r="M116" s="23"/>
    </row>
    <row r="117" spans="1:14" s="2" customFormat="1" ht="30" customHeight="1" x14ac:dyDescent="0.2">
      <c r="A117" s="39"/>
      <c r="B117" s="35"/>
      <c r="C117" s="32" t="str">
        <f>IF(ISERROR(VLOOKUP($A117,'טבלת קטגוריות'!$A$1:$E$261,2,0))," -",VLOOKUP($A117,'טבלת קטגוריות'!$A$1:$E$261,2,0))</f>
        <v xml:space="preserve"> -</v>
      </c>
      <c r="D117" s="32" t="str">
        <f>IF(ISERROR(VLOOKUP($A117,'טבלת קטגוריות'!$A$1:$E$261,3,0))," -",VLOOKUP($A117,'טבלת קטגוריות'!$A$1:$E$261,3,0))</f>
        <v xml:space="preserve"> -</v>
      </c>
      <c r="E117" s="32" t="str">
        <f>IF(ISERROR(VLOOKUP($A117,'טבלת קטגוריות'!$A$1:$E$261,5,0))," -",VLOOKUP($A117,'טבלת קטגוריות'!$A$1:$E$261,5,0))</f>
        <v xml:space="preserve"> -</v>
      </c>
      <c r="F117" s="36"/>
      <c r="G117" s="36"/>
      <c r="H117" s="37"/>
      <c r="I117" s="6"/>
      <c r="J117" s="21"/>
      <c r="K117" s="21"/>
      <c r="L117" s="22"/>
      <c r="M117" s="23"/>
    </row>
    <row r="118" spans="1:14" s="2" customFormat="1" ht="30" customHeight="1" x14ac:dyDescent="0.2">
      <c r="A118" s="39"/>
      <c r="B118" s="35"/>
      <c r="C118" s="32" t="str">
        <f>IF(ISERROR(VLOOKUP($A118,'טבלת קטגוריות'!$A$1:$E$261,2,0))," -",VLOOKUP($A118,'טבלת קטגוריות'!$A$1:$E$261,2,0))</f>
        <v xml:space="preserve"> -</v>
      </c>
      <c r="D118" s="32" t="str">
        <f>IF(ISERROR(VLOOKUP($A118,'טבלת קטגוריות'!$A$1:$E$261,3,0))," -",VLOOKUP($A118,'טבלת קטגוריות'!$A$1:$E$261,3,0))</f>
        <v xml:space="preserve"> -</v>
      </c>
      <c r="E118" s="32" t="str">
        <f>IF(ISERROR(VLOOKUP($A118,'טבלת קטגוריות'!$A$1:$E$261,5,0))," -",VLOOKUP($A118,'טבלת קטגוריות'!$A$1:$E$261,5,0))</f>
        <v xml:space="preserve"> -</v>
      </c>
      <c r="F118" s="36"/>
      <c r="G118" s="36"/>
      <c r="H118" s="37"/>
      <c r="I118" s="6"/>
      <c r="J118" s="21"/>
      <c r="K118" s="21"/>
      <c r="L118" s="22"/>
      <c r="M118" s="23"/>
    </row>
    <row r="119" spans="1:14" s="2" customFormat="1" ht="30" customHeight="1" x14ac:dyDescent="0.2">
      <c r="A119" s="39"/>
      <c r="B119" s="35"/>
      <c r="C119" s="32" t="str">
        <f>IF(ISERROR(VLOOKUP($A119,'טבלת קטגוריות'!$A$1:$E$261,2,0))," -",VLOOKUP($A119,'טבלת קטגוריות'!$A$1:$E$261,2,0))</f>
        <v xml:space="preserve"> -</v>
      </c>
      <c r="D119" s="32" t="str">
        <f>IF(ISERROR(VLOOKUP($A119,'טבלת קטגוריות'!$A$1:$E$261,3,0))," -",VLOOKUP($A119,'טבלת קטגוריות'!$A$1:$E$261,3,0))</f>
        <v xml:space="preserve"> -</v>
      </c>
      <c r="E119" s="32" t="str">
        <f>IF(ISERROR(VLOOKUP($A119,'טבלת קטגוריות'!$A$1:$E$261,5,0))," -",VLOOKUP($A119,'טבלת קטגוריות'!$A$1:$E$261,5,0))</f>
        <v xml:space="preserve"> -</v>
      </c>
      <c r="F119" s="36"/>
      <c r="G119" s="36"/>
      <c r="H119" s="37"/>
      <c r="I119" s="6"/>
      <c r="J119" s="21"/>
      <c r="K119" s="21"/>
      <c r="L119" s="22"/>
      <c r="M119" s="24"/>
      <c r="N119" s="9"/>
    </row>
    <row r="120" spans="1:14" s="2" customFormat="1" ht="30" customHeight="1" x14ac:dyDescent="0.2">
      <c r="A120" s="39"/>
      <c r="B120" s="35"/>
      <c r="C120" s="32" t="str">
        <f>IF(ISERROR(VLOOKUP($A120,'טבלת קטגוריות'!$A$1:$E$261,2,0))," -",VLOOKUP($A120,'טבלת קטגוריות'!$A$1:$E$261,2,0))</f>
        <v xml:space="preserve"> -</v>
      </c>
      <c r="D120" s="32" t="str">
        <f>IF(ISERROR(VLOOKUP($A120,'טבלת קטגוריות'!$A$1:$E$261,3,0))," -",VLOOKUP($A120,'טבלת קטגוריות'!$A$1:$E$261,3,0))</f>
        <v xml:space="preserve"> -</v>
      </c>
      <c r="E120" s="32" t="str">
        <f>IF(ISERROR(VLOOKUP($A120,'טבלת קטגוריות'!$A$1:$E$261,5,0))," -",VLOOKUP($A120,'טבלת קטגוריות'!$A$1:$E$261,5,0))</f>
        <v xml:space="preserve"> -</v>
      </c>
      <c r="F120" s="36"/>
      <c r="G120" s="36"/>
      <c r="H120" s="37"/>
      <c r="I120" s="6"/>
      <c r="J120" s="21"/>
      <c r="K120" s="21"/>
      <c r="L120" s="22"/>
      <c r="M120" s="23"/>
    </row>
    <row r="121" spans="1:14" s="2" customFormat="1" ht="30" customHeight="1" x14ac:dyDescent="0.2">
      <c r="A121" s="39"/>
      <c r="B121" s="35"/>
      <c r="C121" s="32" t="str">
        <f>IF(ISERROR(VLOOKUP($A121,'טבלת קטגוריות'!$A$1:$E$261,2,0))," -",VLOOKUP($A121,'טבלת קטגוריות'!$A$1:$E$261,2,0))</f>
        <v xml:space="preserve"> -</v>
      </c>
      <c r="D121" s="32" t="str">
        <f>IF(ISERROR(VLOOKUP($A121,'טבלת קטגוריות'!$A$1:$E$261,3,0))," -",VLOOKUP($A121,'טבלת קטגוריות'!$A$1:$E$261,3,0))</f>
        <v xml:space="preserve"> -</v>
      </c>
      <c r="E121" s="32" t="str">
        <f>IF(ISERROR(VLOOKUP($A121,'טבלת קטגוריות'!$A$1:$E$261,5,0))," -",VLOOKUP($A121,'טבלת קטגוריות'!$A$1:$E$261,5,0))</f>
        <v xml:space="preserve"> -</v>
      </c>
      <c r="F121" s="36"/>
      <c r="G121" s="36"/>
      <c r="H121" s="37"/>
      <c r="I121" s="6"/>
      <c r="J121" s="21"/>
      <c r="K121" s="21"/>
      <c r="L121" s="22"/>
      <c r="M121" s="23"/>
    </row>
    <row r="122" spans="1:14" s="2" customFormat="1" ht="30" customHeight="1" x14ac:dyDescent="0.2">
      <c r="A122" s="39"/>
      <c r="B122" s="35"/>
      <c r="C122" s="32" t="str">
        <f>IF(ISERROR(VLOOKUP($A122,'טבלת קטגוריות'!$A$1:$E$261,2,0))," -",VLOOKUP($A122,'טבלת קטגוריות'!$A$1:$E$261,2,0))</f>
        <v xml:space="preserve"> -</v>
      </c>
      <c r="D122" s="32" t="str">
        <f>IF(ISERROR(VLOOKUP($A122,'טבלת קטגוריות'!$A$1:$E$261,3,0))," -",VLOOKUP($A122,'טבלת קטגוריות'!$A$1:$E$261,3,0))</f>
        <v xml:space="preserve"> -</v>
      </c>
      <c r="E122" s="32" t="str">
        <f>IF(ISERROR(VLOOKUP($A122,'טבלת קטגוריות'!$A$1:$E$261,5,0))," -",VLOOKUP($A122,'טבלת קטגוריות'!$A$1:$E$261,5,0))</f>
        <v xml:space="preserve"> -</v>
      </c>
      <c r="F122" s="36"/>
      <c r="G122" s="36"/>
      <c r="H122" s="37"/>
      <c r="I122" s="6"/>
      <c r="J122" s="21"/>
      <c r="K122" s="21"/>
      <c r="L122" s="22"/>
      <c r="M122" s="23"/>
    </row>
    <row r="123" spans="1:14" s="2" customFormat="1" ht="30" customHeight="1" x14ac:dyDescent="0.2">
      <c r="A123" s="39"/>
      <c r="B123" s="35"/>
      <c r="C123" s="32" t="str">
        <f>IF(ISERROR(VLOOKUP($A123,'טבלת קטגוריות'!$A$1:$E$261,2,0))," -",VLOOKUP($A123,'טבלת קטגוריות'!$A$1:$E$261,2,0))</f>
        <v xml:space="preserve"> -</v>
      </c>
      <c r="D123" s="32" t="str">
        <f>IF(ISERROR(VLOOKUP($A123,'טבלת קטגוריות'!$A$1:$E$261,3,0))," -",VLOOKUP($A123,'טבלת קטגוריות'!$A$1:$E$261,3,0))</f>
        <v xml:space="preserve"> -</v>
      </c>
      <c r="E123" s="32" t="str">
        <f>IF(ISERROR(VLOOKUP($A123,'טבלת קטגוריות'!$A$1:$E$261,5,0))," -",VLOOKUP($A123,'טבלת קטגוריות'!$A$1:$E$261,5,0))</f>
        <v xml:space="preserve"> -</v>
      </c>
      <c r="F123" s="36"/>
      <c r="G123" s="36"/>
      <c r="H123" s="37"/>
      <c r="I123" s="6"/>
      <c r="J123" s="21"/>
      <c r="K123" s="21"/>
      <c r="L123" s="22"/>
      <c r="M123" s="23"/>
    </row>
    <row r="124" spans="1:14" s="2" customFormat="1" ht="30" customHeight="1" x14ac:dyDescent="0.2">
      <c r="A124" s="39"/>
      <c r="B124" s="35"/>
      <c r="C124" s="32" t="str">
        <f>IF(ISERROR(VLOOKUP($A124,'טבלת קטגוריות'!$A$1:$E$261,2,0))," -",VLOOKUP($A124,'טבלת קטגוריות'!$A$1:$E$261,2,0))</f>
        <v xml:space="preserve"> -</v>
      </c>
      <c r="D124" s="32" t="str">
        <f>IF(ISERROR(VLOOKUP($A124,'טבלת קטגוריות'!$A$1:$E$261,3,0))," -",VLOOKUP($A124,'טבלת קטגוריות'!$A$1:$E$261,3,0))</f>
        <v xml:space="preserve"> -</v>
      </c>
      <c r="E124" s="32" t="str">
        <f>IF(ISERROR(VLOOKUP($A124,'טבלת קטגוריות'!$A$1:$E$261,5,0))," -",VLOOKUP($A124,'טבלת קטגוריות'!$A$1:$E$261,5,0))</f>
        <v xml:space="preserve"> -</v>
      </c>
      <c r="F124" s="36"/>
      <c r="G124" s="36"/>
      <c r="H124" s="37"/>
      <c r="I124" s="6"/>
      <c r="J124" s="21"/>
      <c r="K124" s="21"/>
      <c r="L124" s="22"/>
      <c r="M124" s="23"/>
    </row>
    <row r="125" spans="1:14" s="2" customFormat="1" ht="30" customHeight="1" x14ac:dyDescent="0.2">
      <c r="A125" s="39"/>
      <c r="B125" s="35"/>
      <c r="C125" s="32" t="str">
        <f>IF(ISERROR(VLOOKUP($A125,'טבלת קטגוריות'!$A$1:$E$261,2,0))," -",VLOOKUP($A125,'טבלת קטגוריות'!$A$1:$E$261,2,0))</f>
        <v xml:space="preserve"> -</v>
      </c>
      <c r="D125" s="32" t="str">
        <f>IF(ISERROR(VLOOKUP($A125,'טבלת קטגוריות'!$A$1:$E$261,3,0))," -",VLOOKUP($A125,'טבלת קטגוריות'!$A$1:$E$261,3,0))</f>
        <v xml:space="preserve"> -</v>
      </c>
      <c r="E125" s="32" t="str">
        <f>IF(ISERROR(VLOOKUP($A125,'טבלת קטגוריות'!$A$1:$E$261,5,0))," -",VLOOKUP($A125,'טבלת קטגוריות'!$A$1:$E$261,5,0))</f>
        <v xml:space="preserve"> -</v>
      </c>
      <c r="F125" s="36"/>
      <c r="G125" s="36"/>
      <c r="H125" s="37"/>
      <c r="I125" s="6"/>
      <c r="J125" s="21"/>
      <c r="K125" s="21"/>
      <c r="L125" s="22"/>
      <c r="M125" s="23"/>
    </row>
    <row r="126" spans="1:14" s="2" customFormat="1" ht="30" customHeight="1" x14ac:dyDescent="0.2">
      <c r="A126" s="39"/>
      <c r="B126" s="35"/>
      <c r="C126" s="32" t="str">
        <f>IF(ISERROR(VLOOKUP($A126,'טבלת קטגוריות'!$A$1:$E$261,2,0))," -",VLOOKUP($A126,'טבלת קטגוריות'!$A$1:$E$261,2,0))</f>
        <v xml:space="preserve"> -</v>
      </c>
      <c r="D126" s="32" t="str">
        <f>IF(ISERROR(VLOOKUP($A126,'טבלת קטגוריות'!$A$1:$E$261,3,0))," -",VLOOKUP($A126,'טבלת קטגוריות'!$A$1:$E$261,3,0))</f>
        <v xml:space="preserve"> -</v>
      </c>
      <c r="E126" s="32" t="str">
        <f>IF(ISERROR(VLOOKUP($A126,'טבלת קטגוריות'!$A$1:$E$261,5,0))," -",VLOOKUP($A126,'טבלת קטגוריות'!$A$1:$E$261,5,0))</f>
        <v xml:space="preserve"> -</v>
      </c>
      <c r="F126" s="36"/>
      <c r="G126" s="36"/>
      <c r="H126" s="37"/>
      <c r="I126" s="6"/>
      <c r="J126" s="21"/>
      <c r="K126" s="21"/>
      <c r="L126" s="22"/>
      <c r="M126" s="23"/>
    </row>
    <row r="127" spans="1:14" s="2" customFormat="1" ht="30" customHeight="1" x14ac:dyDescent="0.2">
      <c r="A127" s="39"/>
      <c r="B127" s="35"/>
      <c r="C127" s="32" t="str">
        <f>IF(ISERROR(VLOOKUP($A127,'טבלת קטגוריות'!$A$1:$E$261,2,0))," -",VLOOKUP($A127,'טבלת קטגוריות'!$A$1:$E$261,2,0))</f>
        <v xml:space="preserve"> -</v>
      </c>
      <c r="D127" s="32" t="str">
        <f>IF(ISERROR(VLOOKUP($A127,'טבלת קטגוריות'!$A$1:$E$261,3,0))," -",VLOOKUP($A127,'טבלת קטגוריות'!$A$1:$E$261,3,0))</f>
        <v xml:space="preserve"> -</v>
      </c>
      <c r="E127" s="32" t="str">
        <f>IF(ISERROR(VLOOKUP($A127,'טבלת קטגוריות'!$A$1:$E$261,5,0))," -",VLOOKUP($A127,'טבלת קטגוריות'!$A$1:$E$261,5,0))</f>
        <v xml:space="preserve"> -</v>
      </c>
      <c r="F127" s="36"/>
      <c r="G127" s="36"/>
      <c r="H127" s="37"/>
      <c r="I127" s="6"/>
      <c r="J127" s="21"/>
      <c r="K127" s="21"/>
      <c r="L127" s="22"/>
      <c r="M127" s="23"/>
    </row>
    <row r="128" spans="1:14" s="2" customFormat="1" ht="30" customHeight="1" x14ac:dyDescent="0.2">
      <c r="A128" s="39"/>
      <c r="B128" s="35"/>
      <c r="C128" s="32" t="str">
        <f>IF(ISERROR(VLOOKUP($A128,'טבלת קטגוריות'!$A$1:$E$261,2,0))," -",VLOOKUP($A128,'טבלת קטגוריות'!$A$1:$E$261,2,0))</f>
        <v xml:space="preserve"> -</v>
      </c>
      <c r="D128" s="32" t="str">
        <f>IF(ISERROR(VLOOKUP($A128,'טבלת קטגוריות'!$A$1:$E$261,3,0))," -",VLOOKUP($A128,'טבלת קטגוריות'!$A$1:$E$261,3,0))</f>
        <v xml:space="preserve"> -</v>
      </c>
      <c r="E128" s="32" t="str">
        <f>IF(ISERROR(VLOOKUP($A128,'טבלת קטגוריות'!$A$1:$E$261,5,0))," -",VLOOKUP($A128,'טבלת קטגוריות'!$A$1:$E$261,5,0))</f>
        <v xml:space="preserve"> -</v>
      </c>
      <c r="F128" s="36"/>
      <c r="G128" s="36"/>
      <c r="H128" s="37"/>
      <c r="I128" s="6"/>
      <c r="J128" s="21"/>
      <c r="K128" s="21"/>
      <c r="L128" s="22"/>
      <c r="M128" s="23"/>
    </row>
    <row r="129" spans="1:14" s="2" customFormat="1" ht="30" customHeight="1" x14ac:dyDescent="0.2">
      <c r="A129" s="39"/>
      <c r="B129" s="35"/>
      <c r="C129" s="32" t="str">
        <f>IF(ISERROR(VLOOKUP($A129,'טבלת קטגוריות'!$A$1:$E$261,2,0))," -",VLOOKUP($A129,'טבלת קטגוריות'!$A$1:$E$261,2,0))</f>
        <v xml:space="preserve"> -</v>
      </c>
      <c r="D129" s="32" t="str">
        <f>IF(ISERROR(VLOOKUP($A129,'טבלת קטגוריות'!$A$1:$E$261,3,0))," -",VLOOKUP($A129,'טבלת קטגוריות'!$A$1:$E$261,3,0))</f>
        <v xml:space="preserve"> -</v>
      </c>
      <c r="E129" s="32" t="str">
        <f>IF(ISERROR(VLOOKUP($A129,'טבלת קטגוריות'!$A$1:$E$261,5,0))," -",VLOOKUP($A129,'טבלת קטגוריות'!$A$1:$E$261,5,0))</f>
        <v xml:space="preserve"> -</v>
      </c>
      <c r="F129" s="36"/>
      <c r="G129" s="36"/>
      <c r="H129" s="37"/>
      <c r="I129" s="6"/>
      <c r="J129" s="21"/>
      <c r="K129" s="21"/>
      <c r="L129" s="22"/>
      <c r="M129" s="23"/>
    </row>
    <row r="130" spans="1:14" s="2" customFormat="1" ht="30" customHeight="1" x14ac:dyDescent="0.2">
      <c r="A130" s="39"/>
      <c r="B130" s="35"/>
      <c r="C130" s="32" t="str">
        <f>IF(ISERROR(VLOOKUP($A130,'טבלת קטגוריות'!$A$1:$E$261,2,0))," -",VLOOKUP($A130,'טבלת קטגוריות'!$A$1:$E$261,2,0))</f>
        <v xml:space="preserve"> -</v>
      </c>
      <c r="D130" s="32" t="str">
        <f>IF(ISERROR(VLOOKUP($A130,'טבלת קטגוריות'!$A$1:$E$261,3,0))," -",VLOOKUP($A130,'טבלת קטגוריות'!$A$1:$E$261,3,0))</f>
        <v xml:space="preserve"> -</v>
      </c>
      <c r="E130" s="32" t="str">
        <f>IF(ISERROR(VLOOKUP($A130,'טבלת קטגוריות'!$A$1:$E$261,5,0))," -",VLOOKUP($A130,'טבלת קטגוריות'!$A$1:$E$261,5,0))</f>
        <v xml:space="preserve"> -</v>
      </c>
      <c r="F130" s="36"/>
      <c r="G130" s="36"/>
      <c r="H130" s="37"/>
      <c r="I130" s="6"/>
      <c r="J130" s="21"/>
      <c r="K130" s="21"/>
      <c r="L130" s="22"/>
      <c r="M130" s="23"/>
    </row>
    <row r="131" spans="1:14" s="2" customFormat="1" ht="30" customHeight="1" x14ac:dyDescent="0.2">
      <c r="A131" s="39"/>
      <c r="B131" s="35"/>
      <c r="C131" s="32" t="str">
        <f>IF(ISERROR(VLOOKUP($A131,'טבלת קטגוריות'!$A$1:$E$261,2,0))," -",VLOOKUP($A131,'טבלת קטגוריות'!$A$1:$E$261,2,0))</f>
        <v xml:space="preserve"> -</v>
      </c>
      <c r="D131" s="32" t="str">
        <f>IF(ISERROR(VLOOKUP($A131,'טבלת קטגוריות'!$A$1:$E$261,3,0))," -",VLOOKUP($A131,'טבלת קטגוריות'!$A$1:$E$261,3,0))</f>
        <v xml:space="preserve"> -</v>
      </c>
      <c r="E131" s="32" t="str">
        <f>IF(ISERROR(VLOOKUP($A131,'טבלת קטגוריות'!$A$1:$E$261,5,0))," -",VLOOKUP($A131,'טבלת קטגוריות'!$A$1:$E$261,5,0))</f>
        <v xml:space="preserve"> -</v>
      </c>
      <c r="F131" s="36"/>
      <c r="G131" s="36"/>
      <c r="H131" s="37"/>
      <c r="I131" s="6"/>
      <c r="J131" s="21"/>
      <c r="K131" s="21"/>
      <c r="L131" s="22"/>
      <c r="M131" s="23"/>
    </row>
    <row r="132" spans="1:14" ht="30" customHeight="1" x14ac:dyDescent="0.2">
      <c r="A132" s="39"/>
      <c r="B132" s="35"/>
      <c r="C132" s="32" t="str">
        <f>IF(ISERROR(VLOOKUP($A132,'טבלת קטגוריות'!$A$1:$E$261,2,0))," -",VLOOKUP($A132,'טבלת קטגוריות'!$A$1:$E$261,2,0))</f>
        <v xml:space="preserve"> -</v>
      </c>
      <c r="D132" s="32" t="str">
        <f>IF(ISERROR(VLOOKUP($A132,'טבלת קטגוריות'!$A$1:$E$261,3,0))," -",VLOOKUP($A132,'טבלת קטגוריות'!$A$1:$E$261,3,0))</f>
        <v xml:space="preserve"> -</v>
      </c>
      <c r="E132" s="32" t="str">
        <f>IF(ISERROR(VLOOKUP($A132,'טבלת קטגוריות'!$A$1:$E$261,5,0))," -",VLOOKUP($A132,'טבלת קטגוריות'!$A$1:$E$261,5,0))</f>
        <v xml:space="preserve"> -</v>
      </c>
      <c r="F132" s="36"/>
      <c r="G132" s="36"/>
      <c r="H132" s="37"/>
      <c r="I132" s="6"/>
      <c r="J132" s="21"/>
      <c r="K132" s="21"/>
    </row>
    <row r="133" spans="1:14" ht="30" customHeight="1" x14ac:dyDescent="0.2">
      <c r="A133" s="39"/>
      <c r="B133" s="35"/>
      <c r="C133" s="32" t="str">
        <f>IF(ISERROR(VLOOKUP($A133,'טבלת קטגוריות'!$A$1:$E$261,2,0))," -",VLOOKUP($A133,'טבלת קטגוריות'!$A$1:$E$261,2,0))</f>
        <v xml:space="preserve"> -</v>
      </c>
      <c r="D133" s="32" t="str">
        <f>IF(ISERROR(VLOOKUP($A133,'טבלת קטגוריות'!$A$1:$E$261,3,0))," -",VLOOKUP($A133,'טבלת קטגוריות'!$A$1:$E$261,3,0))</f>
        <v xml:space="preserve"> -</v>
      </c>
      <c r="E133" s="32" t="str">
        <f>IF(ISERROR(VLOOKUP($A133,'טבלת קטגוריות'!$A$1:$E$261,5,0))," -",VLOOKUP($A133,'טבלת קטגוריות'!$A$1:$E$261,5,0))</f>
        <v xml:space="preserve"> -</v>
      </c>
      <c r="F133" s="36"/>
      <c r="G133" s="36"/>
      <c r="H133" s="37"/>
      <c r="I133" s="6"/>
      <c r="J133" s="21"/>
      <c r="K133" s="21"/>
    </row>
    <row r="134" spans="1:14" ht="30" customHeight="1" x14ac:dyDescent="0.2">
      <c r="A134" s="39"/>
      <c r="B134" s="35"/>
      <c r="C134" s="32" t="str">
        <f>IF(ISERROR(VLOOKUP($A134,'טבלת קטגוריות'!$A$1:$E$261,2,0))," -",VLOOKUP($A134,'טבלת קטגוריות'!$A$1:$E$261,2,0))</f>
        <v xml:space="preserve"> -</v>
      </c>
      <c r="D134" s="32" t="str">
        <f>IF(ISERROR(VLOOKUP($A134,'טבלת קטגוריות'!$A$1:$E$261,3,0))," -",VLOOKUP($A134,'טבלת קטגוריות'!$A$1:$E$261,3,0))</f>
        <v xml:space="preserve"> -</v>
      </c>
      <c r="E134" s="32" t="str">
        <f>IF(ISERROR(VLOOKUP($A134,'טבלת קטגוריות'!$A$1:$E$261,5,0))," -",VLOOKUP($A134,'טבלת קטגוריות'!$A$1:$E$261,5,0))</f>
        <v xml:space="preserve"> -</v>
      </c>
      <c r="F134" s="36"/>
      <c r="G134" s="36"/>
      <c r="H134" s="37"/>
      <c r="I134" s="6"/>
      <c r="J134" s="21"/>
      <c r="K134" s="21"/>
      <c r="M134" s="27"/>
      <c r="N134" s="11"/>
    </row>
    <row r="135" spans="1:14" ht="30" customHeight="1" x14ac:dyDescent="0.2">
      <c r="A135" s="39"/>
      <c r="B135" s="35"/>
      <c r="C135" s="32" t="str">
        <f>IF(ISERROR(VLOOKUP($A135,'טבלת קטגוריות'!$A$1:$E$261,2,0))," -",VLOOKUP($A135,'טבלת קטגוריות'!$A$1:$E$261,2,0))</f>
        <v xml:space="preserve"> -</v>
      </c>
      <c r="D135" s="32" t="str">
        <f>IF(ISERROR(VLOOKUP($A135,'טבלת קטגוריות'!$A$1:$E$261,3,0))," -",VLOOKUP($A135,'טבלת קטגוריות'!$A$1:$E$261,3,0))</f>
        <v xml:space="preserve"> -</v>
      </c>
      <c r="E135" s="32" t="str">
        <f>IF(ISERROR(VLOOKUP($A135,'טבלת קטגוריות'!$A$1:$E$261,5,0))," -",VLOOKUP($A135,'טבלת קטגוריות'!$A$1:$E$261,5,0))</f>
        <v xml:space="preserve"> -</v>
      </c>
      <c r="F135" s="36"/>
      <c r="G135" s="36"/>
      <c r="H135" s="37"/>
      <c r="I135" s="6"/>
      <c r="J135" s="21"/>
      <c r="K135" s="21"/>
    </row>
    <row r="136" spans="1:14" ht="30" customHeight="1" x14ac:dyDescent="0.2">
      <c r="A136" s="39"/>
      <c r="B136" s="35"/>
      <c r="C136" s="32" t="str">
        <f>IF(ISERROR(VLOOKUP($A136,'טבלת קטגוריות'!$A$1:$E$261,2,0))," -",VLOOKUP($A136,'טבלת קטגוריות'!$A$1:$E$261,2,0))</f>
        <v xml:space="preserve"> -</v>
      </c>
      <c r="D136" s="32" t="str">
        <f>IF(ISERROR(VLOOKUP($A136,'טבלת קטגוריות'!$A$1:$E$261,3,0))," -",VLOOKUP($A136,'טבלת קטגוריות'!$A$1:$E$261,3,0))</f>
        <v xml:space="preserve"> -</v>
      </c>
      <c r="E136" s="32" t="str">
        <f>IF(ISERROR(VLOOKUP($A136,'טבלת קטגוריות'!$A$1:$E$261,5,0))," -",VLOOKUP($A136,'טבלת קטגוריות'!$A$1:$E$261,5,0))</f>
        <v xml:space="preserve"> -</v>
      </c>
      <c r="F136" s="36"/>
      <c r="G136" s="36"/>
      <c r="H136" s="37"/>
      <c r="I136" s="6"/>
      <c r="J136" s="21"/>
      <c r="K136" s="21"/>
    </row>
    <row r="137" spans="1:14" ht="30" customHeight="1" x14ac:dyDescent="0.2">
      <c r="A137" s="39"/>
      <c r="B137" s="35"/>
      <c r="C137" s="32" t="str">
        <f>IF(ISERROR(VLOOKUP($A137,'טבלת קטגוריות'!$A$1:$E$261,2,0))," -",VLOOKUP($A137,'טבלת קטגוריות'!$A$1:$E$261,2,0))</f>
        <v xml:space="preserve"> -</v>
      </c>
      <c r="D137" s="32" t="str">
        <f>IF(ISERROR(VLOOKUP($A137,'טבלת קטגוריות'!$A$1:$E$261,3,0))," -",VLOOKUP($A137,'טבלת קטגוריות'!$A$1:$E$261,3,0))</f>
        <v xml:space="preserve"> -</v>
      </c>
      <c r="E137" s="32" t="str">
        <f>IF(ISERROR(VLOOKUP($A137,'טבלת קטגוריות'!$A$1:$E$261,5,0))," -",VLOOKUP($A137,'טבלת קטגוריות'!$A$1:$E$261,5,0))</f>
        <v xml:space="preserve"> -</v>
      </c>
      <c r="F137" s="36"/>
      <c r="G137" s="36"/>
      <c r="H137" s="37"/>
      <c r="I137" s="6"/>
      <c r="J137" s="21"/>
      <c r="K137" s="21"/>
    </row>
    <row r="138" spans="1:14" ht="30" customHeight="1" x14ac:dyDescent="0.2">
      <c r="A138" s="39"/>
      <c r="B138" s="35"/>
      <c r="C138" s="32" t="str">
        <f>IF(ISERROR(VLOOKUP($A138,'טבלת קטגוריות'!$A$1:$E$261,2,0))," -",VLOOKUP($A138,'טבלת קטגוריות'!$A$1:$E$261,2,0))</f>
        <v xml:space="preserve"> -</v>
      </c>
      <c r="D138" s="32" t="str">
        <f>IF(ISERROR(VLOOKUP($A138,'טבלת קטגוריות'!$A$1:$E$261,3,0))," -",VLOOKUP($A138,'טבלת קטגוריות'!$A$1:$E$261,3,0))</f>
        <v xml:space="preserve"> -</v>
      </c>
      <c r="E138" s="32" t="str">
        <f>IF(ISERROR(VLOOKUP($A138,'טבלת קטגוריות'!$A$1:$E$261,5,0))," -",VLOOKUP($A138,'טבלת קטגוריות'!$A$1:$E$261,5,0))</f>
        <v xml:space="preserve"> -</v>
      </c>
      <c r="F138" s="36"/>
      <c r="G138" s="36"/>
      <c r="H138" s="37"/>
      <c r="I138" s="6"/>
      <c r="J138" s="21"/>
      <c r="K138" s="21"/>
    </row>
    <row r="139" spans="1:14" ht="30" customHeight="1" x14ac:dyDescent="0.2">
      <c r="A139" s="39"/>
      <c r="B139" s="35"/>
      <c r="C139" s="32" t="str">
        <f>IF(ISERROR(VLOOKUP($A139,'טבלת קטגוריות'!$A$1:$E$261,2,0))," -",VLOOKUP($A139,'טבלת קטגוריות'!$A$1:$E$261,2,0))</f>
        <v xml:space="preserve"> -</v>
      </c>
      <c r="D139" s="32" t="str">
        <f>IF(ISERROR(VLOOKUP($A139,'טבלת קטגוריות'!$A$1:$E$261,3,0))," -",VLOOKUP($A139,'טבלת קטגוריות'!$A$1:$E$261,3,0))</f>
        <v xml:space="preserve"> -</v>
      </c>
      <c r="E139" s="32" t="str">
        <f>IF(ISERROR(VLOOKUP($A139,'טבלת קטגוריות'!$A$1:$E$261,5,0))," -",VLOOKUP($A139,'טבלת קטגוריות'!$A$1:$E$261,5,0))</f>
        <v xml:space="preserve"> -</v>
      </c>
      <c r="F139" s="36"/>
      <c r="G139" s="36"/>
      <c r="H139" s="37"/>
      <c r="I139" s="6"/>
      <c r="J139" s="21"/>
      <c r="K139" s="21"/>
    </row>
    <row r="140" spans="1:14" ht="30" customHeight="1" x14ac:dyDescent="0.2">
      <c r="A140" s="39"/>
      <c r="B140" s="35"/>
      <c r="C140" s="32" t="str">
        <f>IF(ISERROR(VLOOKUP($A140,'טבלת קטגוריות'!$A$1:$E$261,2,0))," -",VLOOKUP($A140,'טבלת קטגוריות'!$A$1:$E$261,2,0))</f>
        <v xml:space="preserve"> -</v>
      </c>
      <c r="D140" s="32" t="str">
        <f>IF(ISERROR(VLOOKUP($A140,'טבלת קטגוריות'!$A$1:$E$261,3,0))," -",VLOOKUP($A140,'טבלת קטגוריות'!$A$1:$E$261,3,0))</f>
        <v xml:space="preserve"> -</v>
      </c>
      <c r="E140" s="32" t="str">
        <f>IF(ISERROR(VLOOKUP($A140,'טבלת קטגוריות'!$A$1:$E$261,5,0))," -",VLOOKUP($A140,'טבלת קטגוריות'!$A$1:$E$261,5,0))</f>
        <v xml:space="preserve"> -</v>
      </c>
      <c r="F140" s="36"/>
      <c r="G140" s="36"/>
      <c r="H140" s="37"/>
      <c r="I140" s="6"/>
      <c r="J140" s="21"/>
      <c r="K140" s="21"/>
    </row>
    <row r="141" spans="1:14" ht="30" customHeight="1" x14ac:dyDescent="0.2">
      <c r="A141" s="39"/>
      <c r="B141" s="35"/>
      <c r="C141" s="32" t="str">
        <f>IF(ISERROR(VLOOKUP($A141,'טבלת קטגוריות'!$A$1:$E$261,2,0))," -",VLOOKUP($A141,'טבלת קטגוריות'!$A$1:$E$261,2,0))</f>
        <v xml:space="preserve"> -</v>
      </c>
      <c r="D141" s="32" t="str">
        <f>IF(ISERROR(VLOOKUP($A141,'טבלת קטגוריות'!$A$1:$E$261,3,0))," -",VLOOKUP($A141,'טבלת קטגוריות'!$A$1:$E$261,3,0))</f>
        <v xml:space="preserve"> -</v>
      </c>
      <c r="E141" s="32" t="str">
        <f>IF(ISERROR(VLOOKUP($A141,'טבלת קטגוריות'!$A$1:$E$261,5,0))," -",VLOOKUP($A141,'טבלת קטגוריות'!$A$1:$E$261,5,0))</f>
        <v xml:space="preserve"> -</v>
      </c>
      <c r="F141" s="36"/>
      <c r="G141" s="36"/>
      <c r="H141" s="37"/>
      <c r="I141" s="6"/>
      <c r="J141" s="21"/>
      <c r="K141" s="21"/>
    </row>
    <row r="142" spans="1:14" ht="30" customHeight="1" x14ac:dyDescent="0.2">
      <c r="A142" s="39"/>
      <c r="B142" s="35"/>
      <c r="C142" s="32" t="str">
        <f>IF(ISERROR(VLOOKUP($A142,'טבלת קטגוריות'!$A$1:$E$261,2,0))," -",VLOOKUP($A142,'טבלת קטגוריות'!$A$1:$E$261,2,0))</f>
        <v xml:space="preserve"> -</v>
      </c>
      <c r="D142" s="32" t="str">
        <f>IF(ISERROR(VLOOKUP($A142,'טבלת קטגוריות'!$A$1:$E$261,3,0))," -",VLOOKUP($A142,'טבלת קטגוריות'!$A$1:$E$261,3,0))</f>
        <v xml:space="preserve"> -</v>
      </c>
      <c r="E142" s="32" t="str">
        <f>IF(ISERROR(VLOOKUP($A142,'טבלת קטגוריות'!$A$1:$E$261,5,0))," -",VLOOKUP($A142,'טבלת קטגוריות'!$A$1:$E$261,5,0))</f>
        <v xml:space="preserve"> -</v>
      </c>
      <c r="F142" s="36"/>
      <c r="G142" s="36"/>
      <c r="H142" s="37"/>
      <c r="I142" s="6"/>
      <c r="J142" s="21"/>
      <c r="K142" s="21"/>
    </row>
    <row r="143" spans="1:14" ht="30" customHeight="1" x14ac:dyDescent="0.2">
      <c r="A143" s="39"/>
      <c r="B143" s="35"/>
      <c r="C143" s="32" t="str">
        <f>IF(ISERROR(VLOOKUP($A143,'טבלת קטגוריות'!$A$1:$E$261,2,0))," -",VLOOKUP($A143,'טבלת קטגוריות'!$A$1:$E$261,2,0))</f>
        <v xml:space="preserve"> -</v>
      </c>
      <c r="D143" s="32" t="str">
        <f>IF(ISERROR(VLOOKUP($A143,'טבלת קטגוריות'!$A$1:$E$261,3,0))," -",VLOOKUP($A143,'טבלת קטגוריות'!$A$1:$E$261,3,0))</f>
        <v xml:space="preserve"> -</v>
      </c>
      <c r="E143" s="32" t="str">
        <f>IF(ISERROR(VLOOKUP($A143,'טבלת קטגוריות'!$A$1:$E$261,5,0))," -",VLOOKUP($A143,'טבלת קטגוריות'!$A$1:$E$261,5,0))</f>
        <v xml:space="preserve"> -</v>
      </c>
      <c r="F143" s="36"/>
      <c r="G143" s="36"/>
      <c r="H143" s="37"/>
      <c r="I143" s="6"/>
      <c r="J143" s="21"/>
      <c r="K143" s="21"/>
    </row>
    <row r="144" spans="1:14" ht="30" customHeight="1" x14ac:dyDescent="0.2">
      <c r="A144" s="39"/>
      <c r="B144" s="35"/>
      <c r="C144" s="32" t="str">
        <f>IF(ISERROR(VLOOKUP($A144,'טבלת קטגוריות'!$A$1:$E$261,2,0))," -",VLOOKUP($A144,'טבלת קטגוריות'!$A$1:$E$261,2,0))</f>
        <v xml:space="preserve"> -</v>
      </c>
      <c r="D144" s="32" t="str">
        <f>IF(ISERROR(VLOOKUP($A144,'טבלת קטגוריות'!$A$1:$E$261,3,0))," -",VLOOKUP($A144,'טבלת קטגוריות'!$A$1:$E$261,3,0))</f>
        <v xml:space="preserve"> -</v>
      </c>
      <c r="E144" s="32" t="str">
        <f>IF(ISERROR(VLOOKUP($A144,'טבלת קטגוריות'!$A$1:$E$261,5,0))," -",VLOOKUP($A144,'טבלת קטגוריות'!$A$1:$E$261,5,0))</f>
        <v xml:space="preserve"> -</v>
      </c>
      <c r="F144" s="36"/>
      <c r="G144" s="36"/>
      <c r="H144" s="37"/>
      <c r="I144" s="6"/>
      <c r="J144" s="21"/>
      <c r="K144" s="21"/>
    </row>
    <row r="145" spans="1:11" ht="30" customHeight="1" x14ac:dyDescent="0.2">
      <c r="A145" s="39"/>
      <c r="B145" s="35"/>
      <c r="C145" s="32" t="str">
        <f>IF(ISERROR(VLOOKUP($A145,'טבלת קטגוריות'!$A$1:$E$261,2,0))," -",VLOOKUP($A145,'טבלת קטגוריות'!$A$1:$E$261,2,0))</f>
        <v xml:space="preserve"> -</v>
      </c>
      <c r="D145" s="32" t="str">
        <f>IF(ISERROR(VLOOKUP($A145,'טבלת קטגוריות'!$A$1:$E$261,3,0))," -",VLOOKUP($A145,'טבלת קטגוריות'!$A$1:$E$261,3,0))</f>
        <v xml:space="preserve"> -</v>
      </c>
      <c r="E145" s="32" t="str">
        <f>IF(ISERROR(VLOOKUP($A145,'טבלת קטגוריות'!$A$1:$E$261,5,0))," -",VLOOKUP($A145,'טבלת קטגוריות'!$A$1:$E$261,5,0))</f>
        <v xml:space="preserve"> -</v>
      </c>
      <c r="F145" s="36"/>
      <c r="G145" s="36"/>
      <c r="H145" s="37"/>
      <c r="I145" s="6"/>
      <c r="J145" s="21"/>
      <c r="K145" s="21"/>
    </row>
    <row r="146" spans="1:11" ht="30" customHeight="1" x14ac:dyDescent="0.2">
      <c r="A146" s="39"/>
      <c r="B146" s="35"/>
      <c r="C146" s="32" t="str">
        <f>IF(ISERROR(VLOOKUP($A146,'טבלת קטגוריות'!$A$1:$E$261,2,0))," -",VLOOKUP($A146,'טבלת קטגוריות'!$A$1:$E$261,2,0))</f>
        <v xml:space="preserve"> -</v>
      </c>
      <c r="D146" s="32" t="str">
        <f>IF(ISERROR(VLOOKUP($A146,'טבלת קטגוריות'!$A$1:$E$261,3,0))," -",VLOOKUP($A146,'טבלת קטגוריות'!$A$1:$E$261,3,0))</f>
        <v xml:space="preserve"> -</v>
      </c>
      <c r="E146" s="32" t="str">
        <f>IF(ISERROR(VLOOKUP($A146,'טבלת קטגוריות'!$A$1:$E$261,5,0))," -",VLOOKUP($A146,'טבלת קטגוריות'!$A$1:$E$261,5,0))</f>
        <v xml:space="preserve"> -</v>
      </c>
      <c r="F146" s="36"/>
      <c r="G146" s="36"/>
      <c r="H146" s="37"/>
      <c r="I146" s="6"/>
      <c r="J146" s="21"/>
      <c r="K146" s="21"/>
    </row>
    <row r="147" spans="1:11" ht="30" customHeight="1" x14ac:dyDescent="0.2">
      <c r="A147" s="39"/>
      <c r="B147" s="35"/>
      <c r="C147" s="32" t="str">
        <f>IF(ISERROR(VLOOKUP($A147,'טבלת קטגוריות'!$A$1:$E$261,2,0))," -",VLOOKUP($A147,'טבלת קטגוריות'!$A$1:$E$261,2,0))</f>
        <v xml:space="preserve"> -</v>
      </c>
      <c r="D147" s="32" t="str">
        <f>IF(ISERROR(VLOOKUP($A147,'טבלת קטגוריות'!$A$1:$E$261,3,0))," -",VLOOKUP($A147,'טבלת קטגוריות'!$A$1:$E$261,3,0))</f>
        <v xml:space="preserve"> -</v>
      </c>
      <c r="E147" s="32" t="str">
        <f>IF(ISERROR(VLOOKUP($A147,'טבלת קטגוריות'!$A$1:$E$261,5,0))," -",VLOOKUP($A147,'טבלת קטגוריות'!$A$1:$E$261,5,0))</f>
        <v xml:space="preserve"> -</v>
      </c>
      <c r="F147" s="36"/>
      <c r="G147" s="36"/>
      <c r="H147" s="37"/>
      <c r="I147" s="6"/>
      <c r="J147" s="21"/>
      <c r="K147" s="21"/>
    </row>
    <row r="148" spans="1:11" ht="30" customHeight="1" x14ac:dyDescent="0.2">
      <c r="A148" s="39"/>
      <c r="B148" s="35"/>
      <c r="C148" s="32" t="str">
        <f>IF(ISERROR(VLOOKUP($A148,'טבלת קטגוריות'!$A$1:$E$261,2,0))," -",VLOOKUP($A148,'טבלת קטגוריות'!$A$1:$E$261,2,0))</f>
        <v xml:space="preserve"> -</v>
      </c>
      <c r="D148" s="32" t="str">
        <f>IF(ISERROR(VLOOKUP($A148,'טבלת קטגוריות'!$A$1:$E$261,3,0))," -",VLOOKUP($A148,'טבלת קטגוריות'!$A$1:$E$261,3,0))</f>
        <v xml:space="preserve"> -</v>
      </c>
      <c r="E148" s="32" t="str">
        <f>IF(ISERROR(VLOOKUP($A148,'טבלת קטגוריות'!$A$1:$E$261,5,0))," -",VLOOKUP($A148,'טבלת קטגוריות'!$A$1:$E$261,5,0))</f>
        <v xml:space="preserve"> -</v>
      </c>
      <c r="F148" s="36"/>
      <c r="G148" s="36"/>
      <c r="H148" s="37"/>
      <c r="I148" s="6"/>
      <c r="J148" s="21"/>
      <c r="K148" s="21"/>
    </row>
    <row r="149" spans="1:11" ht="30" customHeight="1" x14ac:dyDescent="0.2">
      <c r="A149" s="39"/>
      <c r="B149" s="35"/>
      <c r="C149" s="32" t="str">
        <f>IF(ISERROR(VLOOKUP($A149,'טבלת קטגוריות'!$A$1:$E$261,2,0))," -",VLOOKUP($A149,'טבלת קטגוריות'!$A$1:$E$261,2,0))</f>
        <v xml:space="preserve"> -</v>
      </c>
      <c r="D149" s="32" t="str">
        <f>IF(ISERROR(VLOOKUP($A149,'טבלת קטגוריות'!$A$1:$E$261,3,0))," -",VLOOKUP($A149,'טבלת קטגוריות'!$A$1:$E$261,3,0))</f>
        <v xml:space="preserve"> -</v>
      </c>
      <c r="E149" s="32" t="str">
        <f>IF(ISERROR(VLOOKUP($A149,'טבלת קטגוריות'!$A$1:$E$261,5,0))," -",VLOOKUP($A149,'טבלת קטגוריות'!$A$1:$E$261,5,0))</f>
        <v xml:space="preserve"> -</v>
      </c>
      <c r="F149" s="36"/>
      <c r="G149" s="36"/>
      <c r="H149" s="37"/>
      <c r="I149" s="6"/>
      <c r="J149" s="21"/>
      <c r="K149" s="21"/>
    </row>
    <row r="150" spans="1:11" ht="30" customHeight="1" x14ac:dyDescent="0.2">
      <c r="A150" s="39"/>
      <c r="B150" s="35"/>
      <c r="C150" s="32" t="str">
        <f>IF(ISERROR(VLOOKUP($A150,'טבלת קטגוריות'!$A$1:$E$261,2,0))," -",VLOOKUP($A150,'טבלת קטגוריות'!$A$1:$E$261,2,0))</f>
        <v xml:space="preserve"> -</v>
      </c>
      <c r="D150" s="32" t="str">
        <f>IF(ISERROR(VLOOKUP($A150,'טבלת קטגוריות'!$A$1:$E$261,3,0))," -",VLOOKUP($A150,'טבלת קטגוריות'!$A$1:$E$261,3,0))</f>
        <v xml:space="preserve"> -</v>
      </c>
      <c r="E150" s="32" t="str">
        <f>IF(ISERROR(VLOOKUP($A150,'טבלת קטגוריות'!$A$1:$E$261,5,0))," -",VLOOKUP($A150,'טבלת קטגוריות'!$A$1:$E$261,5,0))</f>
        <v xml:space="preserve"> -</v>
      </c>
      <c r="F150" s="36"/>
      <c r="G150" s="36"/>
      <c r="H150" s="37"/>
      <c r="I150" s="6"/>
      <c r="J150" s="21"/>
      <c r="K150" s="21"/>
    </row>
    <row r="151" spans="1:11" ht="30" customHeight="1" x14ac:dyDescent="0.2">
      <c r="A151" s="39"/>
      <c r="B151" s="35"/>
      <c r="C151" s="32" t="str">
        <f>IF(ISERROR(VLOOKUP($A151,'טבלת קטגוריות'!$A$1:$E$261,2,0))," -",VLOOKUP($A151,'טבלת קטגוריות'!$A$1:$E$261,2,0))</f>
        <v xml:space="preserve"> -</v>
      </c>
      <c r="D151" s="32" t="str">
        <f>IF(ISERROR(VLOOKUP($A151,'טבלת קטגוריות'!$A$1:$E$261,3,0))," -",VLOOKUP($A151,'טבלת קטגוריות'!$A$1:$E$261,3,0))</f>
        <v xml:space="preserve"> -</v>
      </c>
      <c r="E151" s="32" t="str">
        <f>IF(ISERROR(VLOOKUP($A151,'טבלת קטגוריות'!$A$1:$E$261,5,0))," -",VLOOKUP($A151,'טבלת קטגוריות'!$A$1:$E$261,5,0))</f>
        <v xml:space="preserve"> -</v>
      </c>
      <c r="F151" s="36"/>
      <c r="G151" s="36"/>
      <c r="H151" s="37"/>
      <c r="I151" s="6"/>
      <c r="J151" s="21"/>
      <c r="K151" s="21"/>
    </row>
    <row r="152" spans="1:11" ht="30" customHeight="1" x14ac:dyDescent="0.2">
      <c r="A152" s="39"/>
      <c r="B152" s="35"/>
      <c r="C152" s="32" t="str">
        <f>IF(ISERROR(VLOOKUP($A152,'טבלת קטגוריות'!$A$1:$E$261,2,0))," -",VLOOKUP($A152,'טבלת קטגוריות'!$A$1:$E$261,2,0))</f>
        <v xml:space="preserve"> -</v>
      </c>
      <c r="D152" s="32" t="str">
        <f>IF(ISERROR(VLOOKUP($A152,'טבלת קטגוריות'!$A$1:$E$261,3,0))," -",VLOOKUP($A152,'טבלת קטגוריות'!$A$1:$E$261,3,0))</f>
        <v xml:space="preserve"> -</v>
      </c>
      <c r="E152" s="32" t="str">
        <f>IF(ISERROR(VLOOKUP($A152,'טבלת קטגוריות'!$A$1:$E$261,5,0))," -",VLOOKUP($A152,'טבלת קטגוריות'!$A$1:$E$261,5,0))</f>
        <v xml:space="preserve"> -</v>
      </c>
      <c r="F152" s="36"/>
      <c r="G152" s="36"/>
      <c r="H152" s="37"/>
      <c r="I152" s="6"/>
      <c r="J152" s="21"/>
      <c r="K152" s="21"/>
    </row>
    <row r="153" spans="1:11" ht="30" customHeight="1" x14ac:dyDescent="0.2">
      <c r="A153" s="39"/>
      <c r="B153" s="35"/>
      <c r="C153" s="32" t="str">
        <f>IF(ISERROR(VLOOKUP($A153,'טבלת קטגוריות'!$A$1:$E$261,2,0))," -",VLOOKUP($A153,'טבלת קטגוריות'!$A$1:$E$261,2,0))</f>
        <v xml:space="preserve"> -</v>
      </c>
      <c r="D153" s="32" t="str">
        <f>IF(ISERROR(VLOOKUP($A153,'טבלת קטגוריות'!$A$1:$E$261,3,0))," -",VLOOKUP($A153,'טבלת קטגוריות'!$A$1:$E$261,3,0))</f>
        <v xml:space="preserve"> -</v>
      </c>
      <c r="E153" s="32" t="str">
        <f>IF(ISERROR(VLOOKUP($A153,'טבלת קטגוריות'!$A$1:$E$261,5,0))," -",VLOOKUP($A153,'טבלת קטגוריות'!$A$1:$E$261,5,0))</f>
        <v xml:space="preserve"> -</v>
      </c>
      <c r="F153" s="36"/>
      <c r="G153" s="36"/>
      <c r="H153" s="37"/>
      <c r="I153" s="6"/>
      <c r="J153" s="21"/>
      <c r="K153" s="21"/>
    </row>
    <row r="154" spans="1:11" ht="30" customHeight="1" x14ac:dyDescent="0.2">
      <c r="A154" s="39"/>
      <c r="B154" s="35"/>
      <c r="C154" s="32" t="str">
        <f>IF(ISERROR(VLOOKUP($A154,'טבלת קטגוריות'!$A$1:$E$261,2,0))," -",VLOOKUP($A154,'טבלת קטגוריות'!$A$1:$E$261,2,0))</f>
        <v xml:space="preserve"> -</v>
      </c>
      <c r="D154" s="32" t="str">
        <f>IF(ISERROR(VLOOKUP($A154,'טבלת קטגוריות'!$A$1:$E$261,3,0))," -",VLOOKUP($A154,'טבלת קטגוריות'!$A$1:$E$261,3,0))</f>
        <v xml:space="preserve"> -</v>
      </c>
      <c r="E154" s="32" t="str">
        <f>IF(ISERROR(VLOOKUP($A154,'טבלת קטגוריות'!$A$1:$E$261,5,0))," -",VLOOKUP($A154,'טבלת קטגוריות'!$A$1:$E$261,5,0))</f>
        <v xml:space="preserve"> -</v>
      </c>
      <c r="F154" s="36"/>
      <c r="G154" s="36"/>
      <c r="H154" s="37"/>
      <c r="I154" s="6"/>
      <c r="J154" s="21"/>
      <c r="K154" s="21"/>
    </row>
    <row r="155" spans="1:11" ht="30" customHeight="1" x14ac:dyDescent="0.2">
      <c r="A155" s="39"/>
      <c r="B155" s="35"/>
      <c r="C155" s="32" t="str">
        <f>IF(ISERROR(VLOOKUP($A155,'טבלת קטגוריות'!$A$1:$E$261,2,0))," -",VLOOKUP($A155,'טבלת קטגוריות'!$A$1:$E$261,2,0))</f>
        <v xml:space="preserve"> -</v>
      </c>
      <c r="D155" s="32" t="str">
        <f>IF(ISERROR(VLOOKUP($A155,'טבלת קטגוריות'!$A$1:$E$261,3,0))," -",VLOOKUP($A155,'טבלת קטגוריות'!$A$1:$E$261,3,0))</f>
        <v xml:space="preserve"> -</v>
      </c>
      <c r="E155" s="32" t="str">
        <f>IF(ISERROR(VLOOKUP($A155,'טבלת קטגוריות'!$A$1:$E$261,5,0))," -",VLOOKUP($A155,'טבלת קטגוריות'!$A$1:$E$261,5,0))</f>
        <v xml:space="preserve"> -</v>
      </c>
      <c r="F155" s="36"/>
      <c r="G155" s="36"/>
      <c r="H155" s="37"/>
      <c r="I155" s="6"/>
      <c r="J155" s="21"/>
      <c r="K155" s="21"/>
    </row>
    <row r="156" spans="1:11" ht="30" customHeight="1" x14ac:dyDescent="0.2">
      <c r="A156" s="39"/>
      <c r="B156" s="35"/>
      <c r="C156" s="32" t="str">
        <f>IF(ISERROR(VLOOKUP($A156,'טבלת קטגוריות'!$A$1:$E$261,2,0))," -",VLOOKUP($A156,'טבלת קטגוריות'!$A$1:$E$261,2,0))</f>
        <v xml:space="preserve"> -</v>
      </c>
      <c r="D156" s="32" t="str">
        <f>IF(ISERROR(VLOOKUP($A156,'טבלת קטגוריות'!$A$1:$E$261,3,0))," -",VLOOKUP($A156,'טבלת קטגוריות'!$A$1:$E$261,3,0))</f>
        <v xml:space="preserve"> -</v>
      </c>
      <c r="E156" s="32" t="str">
        <f>IF(ISERROR(VLOOKUP($A156,'טבלת קטגוריות'!$A$1:$E$261,5,0))," -",VLOOKUP($A156,'טבלת קטגוריות'!$A$1:$E$261,5,0))</f>
        <v xml:space="preserve"> -</v>
      </c>
      <c r="F156" s="36"/>
      <c r="G156" s="36"/>
      <c r="H156" s="37"/>
      <c r="I156" s="6"/>
      <c r="J156" s="21"/>
      <c r="K156" s="21"/>
    </row>
    <row r="157" spans="1:11" ht="30" customHeight="1" x14ac:dyDescent="0.2">
      <c r="A157" s="39"/>
      <c r="B157" s="35"/>
      <c r="C157" s="32" t="str">
        <f>IF(ISERROR(VLOOKUP($A157,'טבלת קטגוריות'!$A$1:$E$261,2,0))," -",VLOOKUP($A157,'טבלת קטגוריות'!$A$1:$E$261,2,0))</f>
        <v xml:space="preserve"> -</v>
      </c>
      <c r="D157" s="32" t="str">
        <f>IF(ISERROR(VLOOKUP($A157,'טבלת קטגוריות'!$A$1:$E$261,3,0))," -",VLOOKUP($A157,'טבלת קטגוריות'!$A$1:$E$261,3,0))</f>
        <v xml:space="preserve"> -</v>
      </c>
      <c r="E157" s="32" t="str">
        <f>IF(ISERROR(VLOOKUP($A157,'טבלת קטגוריות'!$A$1:$E$261,5,0))," -",VLOOKUP($A157,'טבלת קטגוריות'!$A$1:$E$261,5,0))</f>
        <v xml:space="preserve"> -</v>
      </c>
      <c r="F157" s="36"/>
      <c r="G157" s="36"/>
      <c r="H157" s="37"/>
      <c r="I157" s="6"/>
      <c r="J157" s="21"/>
      <c r="K157" s="21"/>
    </row>
    <row r="158" spans="1:11" ht="30" customHeight="1" x14ac:dyDescent="0.2">
      <c r="A158" s="39"/>
      <c r="B158" s="35"/>
      <c r="C158" s="32" t="str">
        <f>IF(ISERROR(VLOOKUP($A158,'טבלת קטגוריות'!$A$1:$E$261,2,0))," -",VLOOKUP($A158,'טבלת קטגוריות'!$A$1:$E$261,2,0))</f>
        <v xml:space="preserve"> -</v>
      </c>
      <c r="D158" s="32" t="str">
        <f>IF(ISERROR(VLOOKUP($A158,'טבלת קטגוריות'!$A$1:$E$261,3,0))," -",VLOOKUP($A158,'טבלת קטגוריות'!$A$1:$E$261,3,0))</f>
        <v xml:space="preserve"> -</v>
      </c>
      <c r="E158" s="32" t="str">
        <f>IF(ISERROR(VLOOKUP($A158,'טבלת קטגוריות'!$A$1:$E$261,5,0))," -",VLOOKUP($A158,'טבלת קטגוריות'!$A$1:$E$261,5,0))</f>
        <v xml:space="preserve"> -</v>
      </c>
      <c r="F158" s="36"/>
      <c r="G158" s="36"/>
      <c r="H158" s="37"/>
      <c r="I158" s="6"/>
      <c r="J158" s="21"/>
      <c r="K158" s="21"/>
    </row>
    <row r="159" spans="1:11" ht="30" customHeight="1" x14ac:dyDescent="0.2">
      <c r="A159" s="39"/>
      <c r="B159" s="35"/>
      <c r="C159" s="32" t="str">
        <f>IF(ISERROR(VLOOKUP($A159,'טבלת קטגוריות'!$A$1:$E$261,2,0))," -",VLOOKUP($A159,'טבלת קטגוריות'!$A$1:$E$261,2,0))</f>
        <v xml:space="preserve"> -</v>
      </c>
      <c r="D159" s="32" t="str">
        <f>IF(ISERROR(VLOOKUP($A159,'טבלת קטגוריות'!$A$1:$E$261,3,0))," -",VLOOKUP($A159,'טבלת קטגוריות'!$A$1:$E$261,3,0))</f>
        <v xml:space="preserve"> -</v>
      </c>
      <c r="E159" s="32" t="str">
        <f>IF(ISERROR(VLOOKUP($A159,'טבלת קטגוריות'!$A$1:$E$261,5,0))," -",VLOOKUP($A159,'טבלת קטגוריות'!$A$1:$E$261,5,0))</f>
        <v xml:space="preserve"> -</v>
      </c>
      <c r="F159" s="36"/>
      <c r="G159" s="36"/>
      <c r="H159" s="37"/>
      <c r="I159" s="6"/>
      <c r="J159" s="21"/>
      <c r="K159" s="21"/>
    </row>
    <row r="160" spans="1:11" ht="30" customHeight="1" x14ac:dyDescent="0.2">
      <c r="A160" s="39"/>
      <c r="B160" s="35"/>
      <c r="C160" s="32" t="str">
        <f>IF(ISERROR(VLOOKUP($A160,'טבלת קטגוריות'!$A$1:$E$261,2,0))," -",VLOOKUP($A160,'טבלת קטגוריות'!$A$1:$E$261,2,0))</f>
        <v xml:space="preserve"> -</v>
      </c>
      <c r="D160" s="32" t="str">
        <f>IF(ISERROR(VLOOKUP($A160,'טבלת קטגוריות'!$A$1:$E$261,3,0))," -",VLOOKUP($A160,'טבלת קטגוריות'!$A$1:$E$261,3,0))</f>
        <v xml:space="preserve"> -</v>
      </c>
      <c r="E160" s="32" t="str">
        <f>IF(ISERROR(VLOOKUP($A160,'טבלת קטגוריות'!$A$1:$E$261,5,0))," -",VLOOKUP($A160,'טבלת קטגוריות'!$A$1:$E$261,5,0))</f>
        <v xml:space="preserve"> -</v>
      </c>
      <c r="F160" s="36"/>
      <c r="G160" s="36"/>
      <c r="H160" s="37"/>
      <c r="I160" s="6"/>
      <c r="J160" s="21"/>
      <c r="K160" s="21"/>
    </row>
    <row r="161" spans="1:11" ht="30" customHeight="1" x14ac:dyDescent="0.2">
      <c r="A161" s="39"/>
      <c r="B161" s="35"/>
      <c r="C161" s="32" t="str">
        <f>IF(ISERROR(VLOOKUP($A161,'טבלת קטגוריות'!$A$1:$E$261,2,0))," -",VLOOKUP($A161,'טבלת קטגוריות'!$A$1:$E$261,2,0))</f>
        <v xml:space="preserve"> -</v>
      </c>
      <c r="D161" s="32" t="str">
        <f>IF(ISERROR(VLOOKUP($A161,'טבלת קטגוריות'!$A$1:$E$261,3,0))," -",VLOOKUP($A161,'טבלת קטגוריות'!$A$1:$E$261,3,0))</f>
        <v xml:space="preserve"> -</v>
      </c>
      <c r="E161" s="32" t="str">
        <f>IF(ISERROR(VLOOKUP($A161,'טבלת קטגוריות'!$A$1:$E$261,5,0))," -",VLOOKUP($A161,'טבלת קטגוריות'!$A$1:$E$261,5,0))</f>
        <v xml:space="preserve"> -</v>
      </c>
      <c r="F161" s="36"/>
      <c r="G161" s="36"/>
      <c r="H161" s="37"/>
      <c r="I161" s="6"/>
      <c r="J161" s="21"/>
      <c r="K161" s="21"/>
    </row>
    <row r="162" spans="1:11" ht="30" customHeight="1" x14ac:dyDescent="0.2">
      <c r="A162" s="39"/>
      <c r="B162" s="35"/>
      <c r="C162" s="32" t="str">
        <f>IF(ISERROR(VLOOKUP($A162,'טבלת קטגוריות'!$A$1:$E$261,2,0))," -",VLOOKUP($A162,'טבלת קטגוריות'!$A$1:$E$261,2,0))</f>
        <v xml:space="preserve"> -</v>
      </c>
      <c r="D162" s="32" t="str">
        <f>IF(ISERROR(VLOOKUP($A162,'טבלת קטגוריות'!$A$1:$E$261,3,0))," -",VLOOKUP($A162,'טבלת קטגוריות'!$A$1:$E$261,3,0))</f>
        <v xml:space="preserve"> -</v>
      </c>
      <c r="E162" s="32" t="str">
        <f>IF(ISERROR(VLOOKUP($A162,'טבלת קטגוריות'!$A$1:$E$261,5,0))," -",VLOOKUP($A162,'טבלת קטגוריות'!$A$1:$E$261,5,0))</f>
        <v xml:space="preserve"> -</v>
      </c>
      <c r="F162" s="36"/>
      <c r="G162" s="36"/>
      <c r="H162" s="37"/>
      <c r="I162" s="6"/>
      <c r="J162" s="21"/>
      <c r="K162" s="21"/>
    </row>
    <row r="163" spans="1:11" ht="30" customHeight="1" x14ac:dyDescent="0.2">
      <c r="A163" s="39"/>
      <c r="B163" s="35"/>
      <c r="C163" s="32" t="str">
        <f>IF(ISERROR(VLOOKUP($A163,'טבלת קטגוריות'!$A$1:$E$261,2,0))," -",VLOOKUP($A163,'טבלת קטגוריות'!$A$1:$E$261,2,0))</f>
        <v xml:space="preserve"> -</v>
      </c>
      <c r="D163" s="32" t="str">
        <f>IF(ISERROR(VLOOKUP($A163,'טבלת קטגוריות'!$A$1:$E$261,3,0))," -",VLOOKUP($A163,'טבלת קטגוריות'!$A$1:$E$261,3,0))</f>
        <v xml:space="preserve"> -</v>
      </c>
      <c r="E163" s="32" t="str">
        <f>IF(ISERROR(VLOOKUP($A163,'טבלת קטגוריות'!$A$1:$E$261,5,0))," -",VLOOKUP($A163,'טבלת קטגוריות'!$A$1:$E$261,5,0))</f>
        <v xml:space="preserve"> -</v>
      </c>
      <c r="F163" s="36"/>
      <c r="G163" s="36"/>
      <c r="H163" s="37"/>
      <c r="I163" s="6"/>
      <c r="J163" s="21"/>
      <c r="K163" s="21"/>
    </row>
    <row r="164" spans="1:11" ht="30" customHeight="1" x14ac:dyDescent="0.2">
      <c r="A164" s="39"/>
      <c r="B164" s="35"/>
      <c r="C164" s="32" t="str">
        <f>IF(ISERROR(VLOOKUP($A164,'טבלת קטגוריות'!$A$1:$E$261,2,0))," -",VLOOKUP($A164,'טבלת קטגוריות'!$A$1:$E$261,2,0))</f>
        <v xml:space="preserve"> -</v>
      </c>
      <c r="D164" s="32" t="str">
        <f>IF(ISERROR(VLOOKUP($A164,'טבלת קטגוריות'!$A$1:$E$261,3,0))," -",VLOOKUP($A164,'טבלת קטגוריות'!$A$1:$E$261,3,0))</f>
        <v xml:space="preserve"> -</v>
      </c>
      <c r="E164" s="32" t="str">
        <f>IF(ISERROR(VLOOKUP($A164,'טבלת קטגוריות'!$A$1:$E$261,5,0))," -",VLOOKUP($A164,'טבלת קטגוריות'!$A$1:$E$261,5,0))</f>
        <v xml:space="preserve"> -</v>
      </c>
      <c r="F164" s="36"/>
      <c r="G164" s="36"/>
      <c r="H164" s="37"/>
      <c r="I164" s="6"/>
      <c r="J164" s="21"/>
      <c r="K164" s="21"/>
    </row>
    <row r="165" spans="1:11" ht="30" customHeight="1" x14ac:dyDescent="0.2">
      <c r="A165" s="39"/>
      <c r="B165" s="35"/>
      <c r="C165" s="32" t="str">
        <f>IF(ISERROR(VLOOKUP($A165,'טבלת קטגוריות'!$A$1:$E$261,2,0))," -",VLOOKUP($A165,'טבלת קטגוריות'!$A$1:$E$261,2,0))</f>
        <v xml:space="preserve"> -</v>
      </c>
      <c r="D165" s="32" t="str">
        <f>IF(ISERROR(VLOOKUP($A165,'טבלת קטגוריות'!$A$1:$E$261,3,0))," -",VLOOKUP($A165,'טבלת קטגוריות'!$A$1:$E$261,3,0))</f>
        <v xml:space="preserve"> -</v>
      </c>
      <c r="E165" s="32" t="str">
        <f>IF(ISERROR(VLOOKUP($A165,'טבלת קטגוריות'!$A$1:$E$261,5,0))," -",VLOOKUP($A165,'טבלת קטגוריות'!$A$1:$E$261,5,0))</f>
        <v xml:space="preserve"> -</v>
      </c>
      <c r="F165" s="36"/>
      <c r="G165" s="36"/>
      <c r="H165" s="37"/>
      <c r="I165" s="6"/>
      <c r="J165" s="21"/>
      <c r="K165" s="21"/>
    </row>
    <row r="166" spans="1:11" ht="30" customHeight="1" x14ac:dyDescent="0.2">
      <c r="A166" s="39"/>
      <c r="B166" s="35"/>
      <c r="C166" s="32" t="str">
        <f>IF(ISERROR(VLOOKUP($A166,'טבלת קטגוריות'!$A$1:$E$261,2,0))," -",VLOOKUP($A166,'טבלת קטגוריות'!$A$1:$E$261,2,0))</f>
        <v xml:space="preserve"> -</v>
      </c>
      <c r="D166" s="32" t="str">
        <f>IF(ISERROR(VLOOKUP($A166,'טבלת קטגוריות'!$A$1:$E$261,3,0))," -",VLOOKUP($A166,'טבלת קטגוריות'!$A$1:$E$261,3,0))</f>
        <v xml:space="preserve"> -</v>
      </c>
      <c r="E166" s="32" t="str">
        <f>IF(ISERROR(VLOOKUP($A166,'טבלת קטגוריות'!$A$1:$E$261,5,0))," -",VLOOKUP($A166,'טבלת קטגוריות'!$A$1:$E$261,5,0))</f>
        <v xml:space="preserve"> -</v>
      </c>
      <c r="F166" s="36"/>
      <c r="G166" s="36"/>
      <c r="H166" s="37"/>
      <c r="I166" s="6"/>
      <c r="J166" s="21"/>
      <c r="K166" s="21"/>
    </row>
    <row r="167" spans="1:11" ht="30" customHeight="1" x14ac:dyDescent="0.2">
      <c r="A167" s="39"/>
      <c r="B167" s="35"/>
      <c r="C167" s="32" t="str">
        <f>IF(ISERROR(VLOOKUP($A167,'טבלת קטגוריות'!$A$1:$E$261,2,0))," -",VLOOKUP($A167,'טבלת קטגוריות'!$A$1:$E$261,2,0))</f>
        <v xml:space="preserve"> -</v>
      </c>
      <c r="D167" s="32" t="str">
        <f>IF(ISERROR(VLOOKUP($A167,'טבלת קטגוריות'!$A$1:$E$261,3,0))," -",VLOOKUP($A167,'טבלת קטגוריות'!$A$1:$E$261,3,0))</f>
        <v xml:space="preserve"> -</v>
      </c>
      <c r="E167" s="32" t="str">
        <f>IF(ISERROR(VLOOKUP($A167,'טבלת קטגוריות'!$A$1:$E$261,5,0))," -",VLOOKUP($A167,'טבלת קטגוריות'!$A$1:$E$261,5,0))</f>
        <v xml:space="preserve"> -</v>
      </c>
      <c r="F167" s="36"/>
      <c r="G167" s="36"/>
      <c r="H167" s="37"/>
      <c r="I167" s="6"/>
      <c r="J167" s="21"/>
      <c r="K167" s="21"/>
    </row>
    <row r="168" spans="1:11" ht="30" customHeight="1" x14ac:dyDescent="0.2">
      <c r="A168" s="39"/>
      <c r="B168" s="35"/>
      <c r="C168" s="32" t="str">
        <f>IF(ISERROR(VLOOKUP($A168,'טבלת קטגוריות'!$A$1:$E$261,2,0))," -",VLOOKUP($A168,'טבלת קטגוריות'!$A$1:$E$261,2,0))</f>
        <v xml:space="preserve"> -</v>
      </c>
      <c r="D168" s="32" t="str">
        <f>IF(ISERROR(VLOOKUP($A168,'טבלת קטגוריות'!$A$1:$E$261,3,0))," -",VLOOKUP($A168,'טבלת קטגוריות'!$A$1:$E$261,3,0))</f>
        <v xml:space="preserve"> -</v>
      </c>
      <c r="E168" s="32" t="str">
        <f>IF(ISERROR(VLOOKUP($A168,'טבלת קטגוריות'!$A$1:$E$261,5,0))," -",VLOOKUP($A168,'טבלת קטגוריות'!$A$1:$E$261,5,0))</f>
        <v xml:space="preserve"> -</v>
      </c>
      <c r="F168" s="36"/>
      <c r="G168" s="36"/>
      <c r="H168" s="37"/>
      <c r="I168" s="6"/>
      <c r="J168" s="21"/>
      <c r="K168" s="21"/>
    </row>
    <row r="169" spans="1:11" ht="30" customHeight="1" x14ac:dyDescent="0.2">
      <c r="A169" s="39"/>
      <c r="B169" s="35"/>
      <c r="C169" s="32" t="str">
        <f>IF(ISERROR(VLOOKUP($A169,'טבלת קטגוריות'!$A$1:$E$261,2,0))," -",VLOOKUP($A169,'טבלת קטגוריות'!$A$1:$E$261,2,0))</f>
        <v xml:space="preserve"> -</v>
      </c>
      <c r="D169" s="32" t="str">
        <f>IF(ISERROR(VLOOKUP($A169,'טבלת קטגוריות'!$A$1:$E$261,3,0))," -",VLOOKUP($A169,'טבלת קטגוריות'!$A$1:$E$261,3,0))</f>
        <v xml:space="preserve"> -</v>
      </c>
      <c r="E169" s="32" t="str">
        <f>IF(ISERROR(VLOOKUP($A169,'טבלת קטגוריות'!$A$1:$E$261,5,0))," -",VLOOKUP($A169,'טבלת קטגוריות'!$A$1:$E$261,5,0))</f>
        <v xml:space="preserve"> -</v>
      </c>
      <c r="F169" s="36"/>
      <c r="G169" s="36"/>
      <c r="H169" s="37"/>
      <c r="I169" s="6"/>
      <c r="J169" s="21"/>
      <c r="K169" s="21"/>
    </row>
    <row r="170" spans="1:11" ht="30" customHeight="1" x14ac:dyDescent="0.2">
      <c r="A170" s="39"/>
      <c r="B170" s="35"/>
      <c r="C170" s="32" t="str">
        <f>IF(ISERROR(VLOOKUP($A170,'טבלת קטגוריות'!$A$1:$E$261,2,0))," -",VLOOKUP($A170,'טבלת קטגוריות'!$A$1:$E$261,2,0))</f>
        <v xml:space="preserve"> -</v>
      </c>
      <c r="D170" s="32" t="str">
        <f>IF(ISERROR(VLOOKUP($A170,'טבלת קטגוריות'!$A$1:$E$261,3,0))," -",VLOOKUP($A170,'טבלת קטגוריות'!$A$1:$E$261,3,0))</f>
        <v xml:space="preserve"> -</v>
      </c>
      <c r="E170" s="32" t="str">
        <f>IF(ISERROR(VLOOKUP($A170,'טבלת קטגוריות'!$A$1:$E$261,5,0))," -",VLOOKUP($A170,'טבלת קטגוריות'!$A$1:$E$261,5,0))</f>
        <v xml:space="preserve"> -</v>
      </c>
      <c r="F170" s="36"/>
      <c r="G170" s="36"/>
      <c r="H170" s="37"/>
      <c r="I170" s="6"/>
      <c r="J170" s="21"/>
      <c r="K170" s="21"/>
    </row>
    <row r="171" spans="1:11" ht="30" customHeight="1" x14ac:dyDescent="0.2">
      <c r="A171" s="39"/>
      <c r="B171" s="35"/>
      <c r="C171" s="32" t="str">
        <f>IF(ISERROR(VLOOKUP($A171,'טבלת קטגוריות'!$A$1:$E$261,2,0))," -",VLOOKUP($A171,'טבלת קטגוריות'!$A$1:$E$261,2,0))</f>
        <v xml:space="preserve"> -</v>
      </c>
      <c r="D171" s="32" t="str">
        <f>IF(ISERROR(VLOOKUP($A171,'טבלת קטגוריות'!$A$1:$E$261,3,0))," -",VLOOKUP($A171,'טבלת קטגוריות'!$A$1:$E$261,3,0))</f>
        <v xml:space="preserve"> -</v>
      </c>
      <c r="E171" s="32" t="str">
        <f>IF(ISERROR(VLOOKUP($A171,'טבלת קטגוריות'!$A$1:$E$261,5,0))," -",VLOOKUP($A171,'טבלת קטגוריות'!$A$1:$E$261,5,0))</f>
        <v xml:space="preserve"> -</v>
      </c>
      <c r="F171" s="36"/>
      <c r="G171" s="36"/>
      <c r="H171" s="37"/>
      <c r="I171" s="6"/>
      <c r="J171" s="21"/>
      <c r="K171" s="21"/>
    </row>
    <row r="172" spans="1:11" ht="30" customHeight="1" x14ac:dyDescent="0.2">
      <c r="A172" s="39"/>
      <c r="B172" s="35"/>
      <c r="C172" s="32" t="str">
        <f>IF(ISERROR(VLOOKUP($A172,'טבלת קטגוריות'!$A$1:$E$261,2,0))," -",VLOOKUP($A172,'טבלת קטגוריות'!$A$1:$E$261,2,0))</f>
        <v xml:space="preserve"> -</v>
      </c>
      <c r="D172" s="32" t="str">
        <f>IF(ISERROR(VLOOKUP($A172,'טבלת קטגוריות'!$A$1:$E$261,3,0))," -",VLOOKUP($A172,'טבלת קטגוריות'!$A$1:$E$261,3,0))</f>
        <v xml:space="preserve"> -</v>
      </c>
      <c r="E172" s="32" t="str">
        <f>IF(ISERROR(VLOOKUP($A172,'טבלת קטגוריות'!$A$1:$E$261,5,0))," -",VLOOKUP($A172,'טבלת קטגוריות'!$A$1:$E$261,5,0))</f>
        <v xml:space="preserve"> -</v>
      </c>
      <c r="F172" s="36"/>
      <c r="G172" s="36"/>
      <c r="H172" s="37"/>
      <c r="I172" s="6"/>
      <c r="J172" s="21"/>
      <c r="K172" s="21"/>
    </row>
    <row r="173" spans="1:11" ht="30" customHeight="1" x14ac:dyDescent="0.2">
      <c r="A173" s="39"/>
      <c r="B173" s="35"/>
      <c r="C173" s="32" t="str">
        <f>IF(ISERROR(VLOOKUP($A173,'טבלת קטגוריות'!$A$1:$E$261,2,0))," -",VLOOKUP($A173,'טבלת קטגוריות'!$A$1:$E$261,2,0))</f>
        <v xml:space="preserve"> -</v>
      </c>
      <c r="D173" s="32" t="str">
        <f>IF(ISERROR(VLOOKUP($A173,'טבלת קטגוריות'!$A$1:$E$261,3,0))," -",VLOOKUP($A173,'טבלת קטגוריות'!$A$1:$E$261,3,0))</f>
        <v xml:space="preserve"> -</v>
      </c>
      <c r="E173" s="32" t="str">
        <f>IF(ISERROR(VLOOKUP($A173,'טבלת קטגוריות'!$A$1:$E$261,5,0))," -",VLOOKUP($A173,'טבלת קטגוריות'!$A$1:$E$261,5,0))</f>
        <v xml:space="preserve"> -</v>
      </c>
      <c r="F173" s="36"/>
      <c r="G173" s="36"/>
      <c r="H173" s="37"/>
      <c r="I173" s="6"/>
      <c r="J173" s="21"/>
      <c r="K173" s="21"/>
    </row>
    <row r="174" spans="1:11" ht="30" customHeight="1" x14ac:dyDescent="0.2">
      <c r="A174" s="39"/>
      <c r="B174" s="35"/>
      <c r="C174" s="32" t="str">
        <f>IF(ISERROR(VLOOKUP($A174,'טבלת קטגוריות'!$A$1:$E$261,2,0))," -",VLOOKUP($A174,'טבלת קטגוריות'!$A$1:$E$261,2,0))</f>
        <v xml:space="preserve"> -</v>
      </c>
      <c r="D174" s="32" t="str">
        <f>IF(ISERROR(VLOOKUP($A174,'טבלת קטגוריות'!$A$1:$E$261,3,0))," -",VLOOKUP($A174,'טבלת קטגוריות'!$A$1:$E$261,3,0))</f>
        <v xml:space="preserve"> -</v>
      </c>
      <c r="E174" s="32" t="str">
        <f>IF(ISERROR(VLOOKUP($A174,'טבלת קטגוריות'!$A$1:$E$261,5,0))," -",VLOOKUP($A174,'טבלת קטגוריות'!$A$1:$E$261,5,0))</f>
        <v xml:space="preserve"> -</v>
      </c>
      <c r="F174" s="36"/>
      <c r="G174" s="36"/>
      <c r="H174" s="37"/>
      <c r="I174" s="6"/>
      <c r="J174" s="21"/>
      <c r="K174" s="21"/>
    </row>
    <row r="175" spans="1:11" ht="30" customHeight="1" x14ac:dyDescent="0.2">
      <c r="A175" s="39"/>
      <c r="B175" s="35"/>
      <c r="C175" s="32" t="str">
        <f>IF(ISERROR(VLOOKUP($A175,'טבלת קטגוריות'!$A$1:$E$261,2,0))," -",VLOOKUP($A175,'טבלת קטגוריות'!$A$1:$E$261,2,0))</f>
        <v xml:space="preserve"> -</v>
      </c>
      <c r="D175" s="32" t="str">
        <f>IF(ISERROR(VLOOKUP($A175,'טבלת קטגוריות'!$A$1:$E$261,3,0))," -",VLOOKUP($A175,'טבלת קטגוריות'!$A$1:$E$261,3,0))</f>
        <v xml:space="preserve"> -</v>
      </c>
      <c r="E175" s="32" t="str">
        <f>IF(ISERROR(VLOOKUP($A175,'טבלת קטגוריות'!$A$1:$E$261,5,0))," -",VLOOKUP($A175,'טבלת קטגוריות'!$A$1:$E$261,5,0))</f>
        <v xml:space="preserve"> -</v>
      </c>
      <c r="F175" s="36"/>
      <c r="G175" s="36"/>
      <c r="H175" s="37"/>
      <c r="I175" s="6"/>
      <c r="J175" s="21"/>
      <c r="K175" s="21"/>
    </row>
    <row r="176" spans="1:11" ht="30" customHeight="1" x14ac:dyDescent="0.2">
      <c r="A176" s="39"/>
      <c r="B176" s="35"/>
      <c r="C176" s="32" t="str">
        <f>IF(ISERROR(VLOOKUP($A176,'טבלת קטגוריות'!$A$1:$E$261,2,0))," -",VLOOKUP($A176,'טבלת קטגוריות'!$A$1:$E$261,2,0))</f>
        <v xml:space="preserve"> -</v>
      </c>
      <c r="D176" s="32" t="str">
        <f>IF(ISERROR(VLOOKUP($A176,'טבלת קטגוריות'!$A$1:$E$261,3,0))," -",VLOOKUP($A176,'טבלת קטגוריות'!$A$1:$E$261,3,0))</f>
        <v xml:space="preserve"> -</v>
      </c>
      <c r="E176" s="32" t="str">
        <f>IF(ISERROR(VLOOKUP($A176,'טבלת קטגוריות'!$A$1:$E$261,5,0))," -",VLOOKUP($A176,'טבלת קטגוריות'!$A$1:$E$261,5,0))</f>
        <v xml:space="preserve"> -</v>
      </c>
      <c r="F176" s="36"/>
      <c r="G176" s="36"/>
      <c r="H176" s="37"/>
      <c r="I176" s="6"/>
      <c r="J176" s="21"/>
      <c r="K176" s="21"/>
    </row>
    <row r="177" spans="1:11" ht="30" customHeight="1" x14ac:dyDescent="0.2">
      <c r="A177" s="39"/>
      <c r="B177" s="35"/>
      <c r="C177" s="32" t="str">
        <f>IF(ISERROR(VLOOKUP($A177,'טבלת קטגוריות'!$A$1:$E$261,2,0))," -",VLOOKUP($A177,'טבלת קטגוריות'!$A$1:$E$261,2,0))</f>
        <v xml:space="preserve"> -</v>
      </c>
      <c r="D177" s="32" t="str">
        <f>IF(ISERROR(VLOOKUP($A177,'טבלת קטגוריות'!$A$1:$E$261,3,0))," -",VLOOKUP($A177,'טבלת קטגוריות'!$A$1:$E$261,3,0))</f>
        <v xml:space="preserve"> -</v>
      </c>
      <c r="E177" s="32" t="str">
        <f>IF(ISERROR(VLOOKUP($A177,'טבלת קטגוריות'!$A$1:$E$261,5,0))," -",VLOOKUP($A177,'טבלת קטגוריות'!$A$1:$E$261,5,0))</f>
        <v xml:space="preserve"> -</v>
      </c>
      <c r="F177" s="36"/>
      <c r="G177" s="36"/>
      <c r="H177" s="37"/>
      <c r="I177" s="6"/>
      <c r="J177" s="21"/>
      <c r="K177" s="21"/>
    </row>
    <row r="178" spans="1:11" ht="30" customHeight="1" x14ac:dyDescent="0.2">
      <c r="A178" s="39"/>
      <c r="B178" s="35"/>
      <c r="C178" s="32" t="str">
        <f>IF(ISERROR(VLOOKUP($A178,'טבלת קטגוריות'!$A$1:$E$261,2,0))," -",VLOOKUP($A178,'טבלת קטגוריות'!$A$1:$E$261,2,0))</f>
        <v xml:space="preserve"> -</v>
      </c>
      <c r="D178" s="32" t="str">
        <f>IF(ISERROR(VLOOKUP($A178,'טבלת קטגוריות'!$A$1:$E$261,3,0))," -",VLOOKUP($A178,'טבלת קטגוריות'!$A$1:$E$261,3,0))</f>
        <v xml:space="preserve"> -</v>
      </c>
      <c r="E178" s="32" t="str">
        <f>IF(ISERROR(VLOOKUP($A178,'טבלת קטגוריות'!$A$1:$E$261,5,0))," -",VLOOKUP($A178,'טבלת קטגוריות'!$A$1:$E$261,5,0))</f>
        <v xml:space="preserve"> -</v>
      </c>
      <c r="F178" s="36"/>
      <c r="G178" s="36"/>
      <c r="H178" s="37"/>
      <c r="I178" s="6"/>
      <c r="J178" s="21"/>
      <c r="K178" s="21"/>
    </row>
    <row r="179" spans="1:11" ht="30" customHeight="1" x14ac:dyDescent="0.2">
      <c r="A179" s="39"/>
      <c r="B179" s="35"/>
      <c r="C179" s="32" t="str">
        <f>IF(ISERROR(VLOOKUP($A179,'טבלת קטגוריות'!$A$1:$E$261,2,0))," -",VLOOKUP($A179,'טבלת קטגוריות'!$A$1:$E$261,2,0))</f>
        <v xml:space="preserve"> -</v>
      </c>
      <c r="D179" s="32" t="str">
        <f>IF(ISERROR(VLOOKUP($A179,'טבלת קטגוריות'!$A$1:$E$261,3,0))," -",VLOOKUP($A179,'טבלת קטגוריות'!$A$1:$E$261,3,0))</f>
        <v xml:space="preserve"> -</v>
      </c>
      <c r="E179" s="32" t="str">
        <f>IF(ISERROR(VLOOKUP($A179,'טבלת קטגוריות'!$A$1:$E$261,5,0))," -",VLOOKUP($A179,'טבלת קטגוריות'!$A$1:$E$261,5,0))</f>
        <v xml:space="preserve"> -</v>
      </c>
      <c r="F179" s="36"/>
      <c r="G179" s="36"/>
      <c r="H179" s="37"/>
      <c r="I179" s="6"/>
      <c r="J179" s="21"/>
      <c r="K179" s="21"/>
    </row>
    <row r="180" spans="1:11" ht="30" customHeight="1" x14ac:dyDescent="0.2">
      <c r="A180" s="39"/>
      <c r="B180" s="35"/>
      <c r="C180" s="32" t="str">
        <f>IF(ISERROR(VLOOKUP($A180,'טבלת קטגוריות'!$A$1:$E$261,2,0))," -",VLOOKUP($A180,'טבלת קטגוריות'!$A$1:$E$261,2,0))</f>
        <v xml:space="preserve"> -</v>
      </c>
      <c r="D180" s="32" t="str">
        <f>IF(ISERROR(VLOOKUP($A180,'טבלת קטגוריות'!$A$1:$E$261,3,0))," -",VLOOKUP($A180,'טבלת קטגוריות'!$A$1:$E$261,3,0))</f>
        <v xml:space="preserve"> -</v>
      </c>
      <c r="E180" s="32" t="str">
        <f>IF(ISERROR(VLOOKUP($A180,'טבלת קטגוריות'!$A$1:$E$261,5,0))," -",VLOOKUP($A180,'טבלת קטגוריות'!$A$1:$E$261,5,0))</f>
        <v xml:space="preserve"> -</v>
      </c>
      <c r="F180" s="36"/>
      <c r="G180" s="36"/>
      <c r="H180" s="37"/>
      <c r="I180" s="6"/>
      <c r="J180" s="21"/>
      <c r="K180" s="21"/>
    </row>
    <row r="181" spans="1:11" ht="30" customHeight="1" x14ac:dyDescent="0.2">
      <c r="A181" s="39"/>
      <c r="B181" s="35"/>
      <c r="C181" s="32" t="str">
        <f>IF(ISERROR(VLOOKUP($A181,'טבלת קטגוריות'!$A$1:$E$261,2,0))," -",VLOOKUP($A181,'טבלת קטגוריות'!$A$1:$E$261,2,0))</f>
        <v xml:space="preserve"> -</v>
      </c>
      <c r="D181" s="32" t="str">
        <f>IF(ISERROR(VLOOKUP($A181,'טבלת קטגוריות'!$A$1:$E$261,3,0))," -",VLOOKUP($A181,'טבלת קטגוריות'!$A$1:$E$261,3,0))</f>
        <v xml:space="preserve"> -</v>
      </c>
      <c r="E181" s="32" t="str">
        <f>IF(ISERROR(VLOOKUP($A181,'טבלת קטגוריות'!$A$1:$E$261,5,0))," -",VLOOKUP($A181,'טבלת קטגוריות'!$A$1:$E$261,5,0))</f>
        <v xml:space="preserve"> -</v>
      </c>
      <c r="F181" s="36"/>
      <c r="G181" s="36"/>
      <c r="H181" s="37"/>
      <c r="I181" s="6"/>
      <c r="J181" s="21"/>
      <c r="K181" s="21"/>
    </row>
    <row r="182" spans="1:11" ht="30" customHeight="1" x14ac:dyDescent="0.2">
      <c r="A182" s="39"/>
      <c r="B182" s="35"/>
      <c r="C182" s="32" t="str">
        <f>IF(ISERROR(VLOOKUP($A182,'טבלת קטגוריות'!$A$1:$E$261,2,0))," -",VLOOKUP($A182,'טבלת קטגוריות'!$A$1:$E$261,2,0))</f>
        <v xml:space="preserve"> -</v>
      </c>
      <c r="D182" s="32" t="str">
        <f>IF(ISERROR(VLOOKUP($A182,'טבלת קטגוריות'!$A$1:$E$261,3,0))," -",VLOOKUP($A182,'טבלת קטגוריות'!$A$1:$E$261,3,0))</f>
        <v xml:space="preserve"> -</v>
      </c>
      <c r="E182" s="32" t="str">
        <f>IF(ISERROR(VLOOKUP($A182,'טבלת קטגוריות'!$A$1:$E$261,5,0))," -",VLOOKUP($A182,'טבלת קטגוריות'!$A$1:$E$261,5,0))</f>
        <v xml:space="preserve"> -</v>
      </c>
      <c r="F182" s="36"/>
      <c r="G182" s="36"/>
      <c r="H182" s="37"/>
      <c r="I182" s="6"/>
      <c r="J182" s="21"/>
      <c r="K182" s="21"/>
    </row>
    <row r="183" spans="1:11" ht="30" customHeight="1" x14ac:dyDescent="0.2">
      <c r="A183" s="39"/>
      <c r="B183" s="35"/>
      <c r="C183" s="32" t="str">
        <f>IF(ISERROR(VLOOKUP($A183,'טבלת קטגוריות'!$A$1:$E$261,2,0))," -",VLOOKUP($A183,'טבלת קטגוריות'!$A$1:$E$261,2,0))</f>
        <v xml:space="preserve"> -</v>
      </c>
      <c r="D183" s="32" t="str">
        <f>IF(ISERROR(VLOOKUP($A183,'טבלת קטגוריות'!$A$1:$E$261,3,0))," -",VLOOKUP($A183,'טבלת קטגוריות'!$A$1:$E$261,3,0))</f>
        <v xml:space="preserve"> -</v>
      </c>
      <c r="E183" s="32" t="str">
        <f>IF(ISERROR(VLOOKUP($A183,'טבלת קטגוריות'!$A$1:$E$261,5,0))," -",VLOOKUP($A183,'טבלת קטגוריות'!$A$1:$E$261,5,0))</f>
        <v xml:space="preserve"> -</v>
      </c>
      <c r="F183" s="36"/>
      <c r="G183" s="36"/>
      <c r="H183" s="37"/>
      <c r="I183" s="6"/>
      <c r="J183" s="21"/>
      <c r="K183" s="21"/>
    </row>
    <row r="184" spans="1:11" ht="30" customHeight="1" x14ac:dyDescent="0.2">
      <c r="A184" s="39"/>
      <c r="B184" s="35"/>
      <c r="C184" s="32" t="str">
        <f>IF(ISERROR(VLOOKUP($A184,'טבלת קטגוריות'!$A$1:$E$261,2,0))," -",VLOOKUP($A184,'טבלת קטגוריות'!$A$1:$E$261,2,0))</f>
        <v xml:space="preserve"> -</v>
      </c>
      <c r="D184" s="32" t="str">
        <f>IF(ISERROR(VLOOKUP($A184,'טבלת קטגוריות'!$A$1:$E$261,3,0))," -",VLOOKUP($A184,'טבלת קטגוריות'!$A$1:$E$261,3,0))</f>
        <v xml:space="preserve"> -</v>
      </c>
      <c r="E184" s="32" t="str">
        <f>IF(ISERROR(VLOOKUP($A184,'טבלת קטגוריות'!$A$1:$E$261,5,0))," -",VLOOKUP($A184,'טבלת קטגוריות'!$A$1:$E$261,5,0))</f>
        <v xml:space="preserve"> -</v>
      </c>
      <c r="F184" s="36"/>
      <c r="G184" s="36"/>
      <c r="H184" s="37"/>
      <c r="I184" s="6"/>
      <c r="J184" s="21"/>
      <c r="K184" s="21"/>
    </row>
    <row r="185" spans="1:11" ht="30" customHeight="1" x14ac:dyDescent="0.2">
      <c r="A185" s="39"/>
      <c r="B185" s="35"/>
      <c r="C185" s="32" t="str">
        <f>IF(ISERROR(VLOOKUP($A185,'טבלת קטגוריות'!$A$1:$E$261,2,0))," -",VLOOKUP($A185,'טבלת קטגוריות'!$A$1:$E$261,2,0))</f>
        <v xml:space="preserve"> -</v>
      </c>
      <c r="D185" s="32" t="str">
        <f>IF(ISERROR(VLOOKUP($A185,'טבלת קטגוריות'!$A$1:$E$261,3,0))," -",VLOOKUP($A185,'טבלת קטגוריות'!$A$1:$E$261,3,0))</f>
        <v xml:space="preserve"> -</v>
      </c>
      <c r="E185" s="32" t="str">
        <f>IF(ISERROR(VLOOKUP($A185,'טבלת קטגוריות'!$A$1:$E$261,5,0))," -",VLOOKUP($A185,'טבלת קטגוריות'!$A$1:$E$261,5,0))</f>
        <v xml:space="preserve"> -</v>
      </c>
      <c r="F185" s="36"/>
      <c r="G185" s="36"/>
      <c r="H185" s="37"/>
      <c r="I185" s="6"/>
      <c r="J185" s="21"/>
      <c r="K185" s="21"/>
    </row>
    <row r="186" spans="1:11" ht="30" customHeight="1" x14ac:dyDescent="0.2">
      <c r="A186" s="39"/>
      <c r="B186" s="35"/>
      <c r="C186" s="32" t="str">
        <f>IF(ISERROR(VLOOKUP($A186,'טבלת קטגוריות'!$A$1:$E$261,2,0))," -",VLOOKUP($A186,'טבלת קטגוריות'!$A$1:$E$261,2,0))</f>
        <v xml:space="preserve"> -</v>
      </c>
      <c r="D186" s="32" t="str">
        <f>IF(ISERROR(VLOOKUP($A186,'טבלת קטגוריות'!$A$1:$E$261,3,0))," -",VLOOKUP($A186,'טבלת קטגוריות'!$A$1:$E$261,3,0))</f>
        <v xml:space="preserve"> -</v>
      </c>
      <c r="E186" s="32" t="str">
        <f>IF(ISERROR(VLOOKUP($A186,'טבלת קטגוריות'!$A$1:$E$261,5,0))," -",VLOOKUP($A186,'טבלת קטגוריות'!$A$1:$E$261,5,0))</f>
        <v xml:space="preserve"> -</v>
      </c>
      <c r="F186" s="36"/>
      <c r="G186" s="36"/>
      <c r="H186" s="37"/>
      <c r="I186" s="6"/>
      <c r="J186" s="21"/>
      <c r="K186" s="21"/>
    </row>
    <row r="187" spans="1:11" ht="30" customHeight="1" x14ac:dyDescent="0.2">
      <c r="A187" s="39"/>
      <c r="B187" s="35"/>
      <c r="C187" s="32" t="str">
        <f>IF(ISERROR(VLOOKUP($A187,'טבלת קטגוריות'!$A$1:$E$261,2,0))," -",VLOOKUP($A187,'טבלת קטגוריות'!$A$1:$E$261,2,0))</f>
        <v xml:space="preserve"> -</v>
      </c>
      <c r="D187" s="32" t="str">
        <f>IF(ISERROR(VLOOKUP($A187,'טבלת קטגוריות'!$A$1:$E$261,3,0))," -",VLOOKUP($A187,'טבלת קטגוריות'!$A$1:$E$261,3,0))</f>
        <v xml:space="preserve"> -</v>
      </c>
      <c r="E187" s="32" t="str">
        <f>IF(ISERROR(VLOOKUP($A187,'טבלת קטגוריות'!$A$1:$E$261,5,0))," -",VLOOKUP($A187,'טבלת קטגוריות'!$A$1:$E$261,5,0))</f>
        <v xml:space="preserve"> -</v>
      </c>
      <c r="F187" s="36"/>
      <c r="G187" s="36"/>
      <c r="H187" s="37"/>
      <c r="I187" s="6"/>
      <c r="J187" s="21"/>
      <c r="K187" s="21"/>
    </row>
    <row r="188" spans="1:11" ht="30" customHeight="1" x14ac:dyDescent="0.2">
      <c r="A188" s="39"/>
      <c r="B188" s="35"/>
      <c r="C188" s="32" t="str">
        <f>IF(ISERROR(VLOOKUP($A188,'טבלת קטגוריות'!$A$1:$E$261,2,0))," -",VLOOKUP($A188,'טבלת קטגוריות'!$A$1:$E$261,2,0))</f>
        <v xml:space="preserve"> -</v>
      </c>
      <c r="D188" s="32" t="str">
        <f>IF(ISERROR(VLOOKUP($A188,'טבלת קטגוריות'!$A$1:$E$261,3,0))," -",VLOOKUP($A188,'טבלת קטגוריות'!$A$1:$E$261,3,0))</f>
        <v xml:space="preserve"> -</v>
      </c>
      <c r="E188" s="32" t="str">
        <f>IF(ISERROR(VLOOKUP($A188,'טבלת קטגוריות'!$A$1:$E$261,5,0))," -",VLOOKUP($A188,'טבלת קטגוריות'!$A$1:$E$261,5,0))</f>
        <v xml:space="preserve"> -</v>
      </c>
      <c r="F188" s="36"/>
      <c r="G188" s="36"/>
      <c r="H188" s="37"/>
      <c r="I188" s="6"/>
      <c r="J188" s="21"/>
      <c r="K188" s="21"/>
    </row>
    <row r="189" spans="1:11" ht="30" customHeight="1" x14ac:dyDescent="0.2">
      <c r="A189" s="39"/>
      <c r="B189" s="35"/>
      <c r="C189" s="32" t="str">
        <f>IF(ISERROR(VLOOKUP($A189,'טבלת קטגוריות'!$A$1:$E$261,2,0))," -",VLOOKUP($A189,'טבלת קטגוריות'!$A$1:$E$261,2,0))</f>
        <v xml:space="preserve"> -</v>
      </c>
      <c r="D189" s="32" t="str">
        <f>IF(ISERROR(VLOOKUP($A189,'טבלת קטגוריות'!$A$1:$E$261,3,0))," -",VLOOKUP($A189,'טבלת קטגוריות'!$A$1:$E$261,3,0))</f>
        <v xml:space="preserve"> -</v>
      </c>
      <c r="E189" s="32" t="str">
        <f>IF(ISERROR(VLOOKUP($A189,'טבלת קטגוריות'!$A$1:$E$261,5,0))," -",VLOOKUP($A189,'טבלת קטגוריות'!$A$1:$E$261,5,0))</f>
        <v xml:space="preserve"> -</v>
      </c>
      <c r="F189" s="36"/>
      <c r="G189" s="36"/>
      <c r="H189" s="37"/>
      <c r="I189" s="6"/>
      <c r="J189" s="21"/>
      <c r="K189" s="21"/>
    </row>
    <row r="190" spans="1:11" ht="30" customHeight="1" x14ac:dyDescent="0.2">
      <c r="A190" s="39"/>
      <c r="B190" s="35"/>
      <c r="C190" s="32" t="str">
        <f>IF(ISERROR(VLOOKUP($A190,'טבלת קטגוריות'!$A$1:$E$261,2,0))," -",VLOOKUP($A190,'טבלת קטגוריות'!$A$1:$E$261,2,0))</f>
        <v xml:space="preserve"> -</v>
      </c>
      <c r="D190" s="32" t="str">
        <f>IF(ISERROR(VLOOKUP($A190,'טבלת קטגוריות'!$A$1:$E$261,3,0))," -",VLOOKUP($A190,'טבלת קטגוריות'!$A$1:$E$261,3,0))</f>
        <v xml:space="preserve"> -</v>
      </c>
      <c r="E190" s="32" t="str">
        <f>IF(ISERROR(VLOOKUP($A190,'טבלת קטגוריות'!$A$1:$E$261,5,0))," -",VLOOKUP($A190,'טבלת קטגוריות'!$A$1:$E$261,5,0))</f>
        <v xml:space="preserve"> -</v>
      </c>
      <c r="F190" s="36"/>
      <c r="G190" s="36"/>
      <c r="H190" s="37"/>
      <c r="I190" s="6"/>
      <c r="J190" s="21"/>
      <c r="K190" s="21"/>
    </row>
    <row r="191" spans="1:11" ht="30" customHeight="1" x14ac:dyDescent="0.2">
      <c r="A191" s="39"/>
      <c r="B191" s="35"/>
      <c r="C191" s="32" t="str">
        <f>IF(ISERROR(VLOOKUP($A191,'טבלת קטגוריות'!$A$1:$E$261,2,0))," -",VLOOKUP($A191,'טבלת קטגוריות'!$A$1:$E$261,2,0))</f>
        <v xml:space="preserve"> -</v>
      </c>
      <c r="D191" s="32" t="str">
        <f>IF(ISERROR(VLOOKUP($A191,'טבלת קטגוריות'!$A$1:$E$261,3,0))," -",VLOOKUP($A191,'טבלת קטגוריות'!$A$1:$E$261,3,0))</f>
        <v xml:space="preserve"> -</v>
      </c>
      <c r="E191" s="32" t="str">
        <f>IF(ISERROR(VLOOKUP($A191,'טבלת קטגוריות'!$A$1:$E$261,5,0))," -",VLOOKUP($A191,'טבלת קטגוריות'!$A$1:$E$261,5,0))</f>
        <v xml:space="preserve"> -</v>
      </c>
      <c r="F191" s="36"/>
      <c r="G191" s="36"/>
      <c r="H191" s="37"/>
      <c r="I191" s="6"/>
      <c r="J191" s="21"/>
      <c r="K191" s="21"/>
    </row>
    <row r="192" spans="1:11" ht="30" customHeight="1" x14ac:dyDescent="0.2">
      <c r="A192" s="39"/>
      <c r="B192" s="35"/>
      <c r="C192" s="32" t="str">
        <f>IF(ISERROR(VLOOKUP($A192,'טבלת קטגוריות'!$A$1:$E$261,2,0))," -",VLOOKUP($A192,'טבלת קטגוריות'!$A$1:$E$261,2,0))</f>
        <v xml:space="preserve"> -</v>
      </c>
      <c r="D192" s="32" t="str">
        <f>IF(ISERROR(VLOOKUP($A192,'טבלת קטגוריות'!$A$1:$E$261,3,0))," -",VLOOKUP($A192,'טבלת קטגוריות'!$A$1:$E$261,3,0))</f>
        <v xml:space="preserve"> -</v>
      </c>
      <c r="E192" s="32" t="str">
        <f>IF(ISERROR(VLOOKUP($A192,'טבלת קטגוריות'!$A$1:$E$261,5,0))," -",VLOOKUP($A192,'טבלת קטגוריות'!$A$1:$E$261,5,0))</f>
        <v xml:space="preserve"> -</v>
      </c>
      <c r="F192" s="36"/>
      <c r="G192" s="36"/>
      <c r="H192" s="37"/>
      <c r="I192" s="6"/>
      <c r="J192" s="21"/>
      <c r="K192" s="21"/>
    </row>
    <row r="193" spans="1:14" ht="30" customHeight="1" x14ac:dyDescent="0.2">
      <c r="A193" s="39"/>
      <c r="B193" s="35"/>
      <c r="C193" s="32" t="str">
        <f>IF(ISERROR(VLOOKUP($A193,'טבלת קטגוריות'!$A$1:$E$261,2,0))," -",VLOOKUP($A193,'טבלת קטגוריות'!$A$1:$E$261,2,0))</f>
        <v xml:space="preserve"> -</v>
      </c>
      <c r="D193" s="32" t="str">
        <f>IF(ISERROR(VLOOKUP($A193,'טבלת קטגוריות'!$A$1:$E$261,3,0))," -",VLOOKUP($A193,'טבלת קטגוריות'!$A$1:$E$261,3,0))</f>
        <v xml:space="preserve"> -</v>
      </c>
      <c r="E193" s="32" t="str">
        <f>IF(ISERROR(VLOOKUP($A193,'טבלת קטגוריות'!$A$1:$E$261,5,0))," -",VLOOKUP($A193,'טבלת קטגוריות'!$A$1:$E$261,5,0))</f>
        <v xml:space="preserve"> -</v>
      </c>
      <c r="F193" s="36"/>
      <c r="G193" s="36"/>
      <c r="H193" s="37"/>
      <c r="I193" s="6"/>
      <c r="J193" s="21"/>
      <c r="K193" s="21"/>
      <c r="M193" s="27"/>
      <c r="N193" s="11"/>
    </row>
    <row r="194" spans="1:14" ht="30" customHeight="1" x14ac:dyDescent="0.2">
      <c r="A194" s="39"/>
      <c r="B194" s="35"/>
      <c r="C194" s="32" t="str">
        <f>IF(ISERROR(VLOOKUP($A194,'טבלת קטגוריות'!$A$1:$E$261,2,0))," -",VLOOKUP($A194,'טבלת קטגוריות'!$A$1:$E$261,2,0))</f>
        <v xml:space="preserve"> -</v>
      </c>
      <c r="D194" s="32" t="str">
        <f>IF(ISERROR(VLOOKUP($A194,'טבלת קטגוריות'!$A$1:$E$261,3,0))," -",VLOOKUP($A194,'טבלת קטגוריות'!$A$1:$E$261,3,0))</f>
        <v xml:space="preserve"> -</v>
      </c>
      <c r="E194" s="32" t="str">
        <f>IF(ISERROR(VLOOKUP($A194,'טבלת קטגוריות'!$A$1:$E$261,5,0))," -",VLOOKUP($A194,'טבלת קטגוריות'!$A$1:$E$261,5,0))</f>
        <v xml:space="preserve"> -</v>
      </c>
      <c r="F194" s="36"/>
      <c r="G194" s="36"/>
      <c r="H194" s="37"/>
      <c r="I194" s="6"/>
      <c r="J194" s="21"/>
      <c r="K194" s="21"/>
      <c r="M194" s="27"/>
      <c r="N194" s="11"/>
    </row>
    <row r="195" spans="1:14" ht="30" customHeight="1" x14ac:dyDescent="0.2">
      <c r="A195" s="39"/>
      <c r="B195" s="35"/>
      <c r="C195" s="32" t="str">
        <f>IF(ISERROR(VLOOKUP($A195,'טבלת קטגוריות'!$A$1:$E$261,2,0))," -",VLOOKUP($A195,'טבלת קטגוריות'!$A$1:$E$261,2,0))</f>
        <v xml:space="preserve"> -</v>
      </c>
      <c r="D195" s="32" t="str">
        <f>IF(ISERROR(VLOOKUP($A195,'טבלת קטגוריות'!$A$1:$E$261,3,0))," -",VLOOKUP($A195,'טבלת קטגוריות'!$A$1:$E$261,3,0))</f>
        <v xml:space="preserve"> -</v>
      </c>
      <c r="E195" s="32" t="str">
        <f>IF(ISERROR(VLOOKUP($A195,'טבלת קטגוריות'!$A$1:$E$261,5,0))," -",VLOOKUP($A195,'טבלת קטגוריות'!$A$1:$E$261,5,0))</f>
        <v xml:space="preserve"> -</v>
      </c>
      <c r="F195" s="36"/>
      <c r="G195" s="36"/>
      <c r="H195" s="37"/>
      <c r="I195" s="6"/>
      <c r="J195" s="21"/>
      <c r="K195" s="21"/>
      <c r="M195" s="27"/>
      <c r="N195" s="11"/>
    </row>
    <row r="196" spans="1:14" ht="30" customHeight="1" x14ac:dyDescent="0.2">
      <c r="A196" s="39"/>
      <c r="B196" s="35"/>
      <c r="C196" s="32" t="str">
        <f>IF(ISERROR(VLOOKUP($A196,'טבלת קטגוריות'!$A$1:$E$261,2,0))," -",VLOOKUP($A196,'טבלת קטגוריות'!$A$1:$E$261,2,0))</f>
        <v xml:space="preserve"> -</v>
      </c>
      <c r="D196" s="32" t="str">
        <f>IF(ISERROR(VLOOKUP($A196,'טבלת קטגוריות'!$A$1:$E$261,3,0))," -",VLOOKUP($A196,'טבלת קטגוריות'!$A$1:$E$261,3,0))</f>
        <v xml:space="preserve"> -</v>
      </c>
      <c r="E196" s="32" t="str">
        <f>IF(ISERROR(VLOOKUP($A196,'טבלת קטגוריות'!$A$1:$E$261,5,0))," -",VLOOKUP($A196,'טבלת קטגוריות'!$A$1:$E$261,5,0))</f>
        <v xml:space="preserve"> -</v>
      </c>
      <c r="F196" s="36"/>
      <c r="G196" s="36"/>
      <c r="H196" s="37"/>
      <c r="I196" s="6"/>
      <c r="J196" s="21"/>
      <c r="K196" s="21"/>
    </row>
    <row r="197" spans="1:14" ht="30" customHeight="1" x14ac:dyDescent="0.2">
      <c r="A197" s="39"/>
      <c r="B197" s="35"/>
      <c r="C197" s="32" t="str">
        <f>IF(ISERROR(VLOOKUP($A197,'טבלת קטגוריות'!$A$1:$E$261,2,0))," -",VLOOKUP($A197,'טבלת קטגוריות'!$A$1:$E$261,2,0))</f>
        <v xml:space="preserve"> -</v>
      </c>
      <c r="D197" s="32" t="str">
        <f>IF(ISERROR(VLOOKUP($A197,'טבלת קטגוריות'!$A$1:$E$261,3,0))," -",VLOOKUP($A197,'טבלת קטגוריות'!$A$1:$E$261,3,0))</f>
        <v xml:space="preserve"> -</v>
      </c>
      <c r="E197" s="32" t="str">
        <f>IF(ISERROR(VLOOKUP($A197,'טבלת קטגוריות'!$A$1:$E$261,5,0))," -",VLOOKUP($A197,'טבלת קטגוריות'!$A$1:$E$261,5,0))</f>
        <v xml:space="preserve"> -</v>
      </c>
      <c r="F197" s="36"/>
      <c r="G197" s="36"/>
      <c r="H197" s="37"/>
      <c r="I197" s="6"/>
      <c r="J197" s="21"/>
      <c r="K197" s="21"/>
    </row>
    <row r="198" spans="1:14" ht="30" customHeight="1" x14ac:dyDescent="0.2">
      <c r="A198" s="39"/>
      <c r="B198" s="35"/>
      <c r="C198" s="32" t="str">
        <f>IF(ISERROR(VLOOKUP($A198,'טבלת קטגוריות'!$A$1:$E$261,2,0))," -",VLOOKUP($A198,'טבלת קטגוריות'!$A$1:$E$261,2,0))</f>
        <v xml:space="preserve"> -</v>
      </c>
      <c r="D198" s="32" t="str">
        <f>IF(ISERROR(VLOOKUP($A198,'טבלת קטגוריות'!$A$1:$E$261,3,0))," -",VLOOKUP($A198,'טבלת קטגוריות'!$A$1:$E$261,3,0))</f>
        <v xml:space="preserve"> -</v>
      </c>
      <c r="E198" s="32" t="str">
        <f>IF(ISERROR(VLOOKUP($A198,'טבלת קטגוריות'!$A$1:$E$261,5,0))," -",VLOOKUP($A198,'טבלת קטגוריות'!$A$1:$E$261,5,0))</f>
        <v xml:space="preserve"> -</v>
      </c>
      <c r="F198" s="36"/>
      <c r="G198" s="36"/>
      <c r="H198" s="37"/>
      <c r="I198" s="6"/>
      <c r="J198" s="21"/>
      <c r="K198" s="21"/>
    </row>
    <row r="199" spans="1:14" ht="30" customHeight="1" x14ac:dyDescent="0.2">
      <c r="A199" s="39"/>
      <c r="B199" s="35"/>
      <c r="C199" s="32" t="str">
        <f>IF(ISERROR(VLOOKUP($A199,'טבלת קטגוריות'!$A$1:$E$261,2,0))," -",VLOOKUP($A199,'טבלת קטגוריות'!$A$1:$E$261,2,0))</f>
        <v xml:space="preserve"> -</v>
      </c>
      <c r="D199" s="32" t="str">
        <f>IF(ISERROR(VLOOKUP($A199,'טבלת קטגוריות'!$A$1:$E$261,3,0))," -",VLOOKUP($A199,'טבלת קטגוריות'!$A$1:$E$261,3,0))</f>
        <v xml:space="preserve"> -</v>
      </c>
      <c r="E199" s="32" t="str">
        <f>IF(ISERROR(VLOOKUP($A199,'טבלת קטגוריות'!$A$1:$E$261,5,0))," -",VLOOKUP($A199,'טבלת קטגוריות'!$A$1:$E$261,5,0))</f>
        <v xml:space="preserve"> -</v>
      </c>
      <c r="F199" s="36"/>
      <c r="G199" s="36"/>
      <c r="H199" s="37"/>
      <c r="I199" s="6"/>
      <c r="J199" s="21"/>
      <c r="K199" s="21"/>
    </row>
    <row r="200" spans="1:14" ht="30" customHeight="1" x14ac:dyDescent="0.2">
      <c r="A200" s="39"/>
      <c r="B200" s="35"/>
      <c r="C200" s="32" t="str">
        <f>IF(ISERROR(VLOOKUP($A200,'טבלת קטגוריות'!$A$1:$E$261,2,0))," -",VLOOKUP($A200,'טבלת קטגוריות'!$A$1:$E$261,2,0))</f>
        <v xml:space="preserve"> -</v>
      </c>
      <c r="D200" s="32" t="str">
        <f>IF(ISERROR(VLOOKUP($A200,'טבלת קטגוריות'!$A$1:$E$261,3,0))," -",VLOOKUP($A200,'טבלת קטגוריות'!$A$1:$E$261,3,0))</f>
        <v xml:space="preserve"> -</v>
      </c>
      <c r="E200" s="32" t="str">
        <f>IF(ISERROR(VLOOKUP($A200,'טבלת קטגוריות'!$A$1:$E$261,5,0))," -",VLOOKUP($A200,'טבלת קטגוריות'!$A$1:$E$261,5,0))</f>
        <v xml:space="preserve"> -</v>
      </c>
      <c r="F200" s="36"/>
      <c r="G200" s="36"/>
      <c r="H200" s="37"/>
      <c r="I200" s="6"/>
      <c r="J200" s="21"/>
      <c r="K200" s="21"/>
    </row>
    <row r="201" spans="1:14" ht="30" customHeight="1" x14ac:dyDescent="0.2">
      <c r="A201" s="39"/>
      <c r="B201" s="35"/>
      <c r="C201" s="32" t="str">
        <f>IF(ISERROR(VLOOKUP($A201,'טבלת קטגוריות'!$A$1:$E$261,2,0))," -",VLOOKUP($A201,'טבלת קטגוריות'!$A$1:$E$261,2,0))</f>
        <v xml:space="preserve"> -</v>
      </c>
      <c r="D201" s="32" t="str">
        <f>IF(ISERROR(VLOOKUP($A201,'טבלת קטגוריות'!$A$1:$E$261,3,0))," -",VLOOKUP($A201,'טבלת קטגוריות'!$A$1:$E$261,3,0))</f>
        <v xml:space="preserve"> -</v>
      </c>
      <c r="E201" s="32" t="str">
        <f>IF(ISERROR(VLOOKUP($A201,'טבלת קטגוריות'!$A$1:$E$261,5,0))," -",VLOOKUP($A201,'טבלת קטגוריות'!$A$1:$E$261,5,0))</f>
        <v xml:space="preserve"> -</v>
      </c>
      <c r="F201" s="36"/>
      <c r="G201" s="36"/>
      <c r="H201" s="37"/>
      <c r="I201" s="6"/>
      <c r="J201" s="21"/>
      <c r="K201" s="21"/>
    </row>
    <row r="202" spans="1:14" ht="30" customHeight="1" x14ac:dyDescent="0.2">
      <c r="A202" s="39"/>
      <c r="B202" s="35"/>
      <c r="C202" s="32" t="str">
        <f>IF(ISERROR(VLOOKUP($A202,'טבלת קטגוריות'!$A$1:$E$261,2,0))," -",VLOOKUP($A202,'טבלת קטגוריות'!$A$1:$E$261,2,0))</f>
        <v xml:space="preserve"> -</v>
      </c>
      <c r="D202" s="32" t="str">
        <f>IF(ISERROR(VLOOKUP($A202,'טבלת קטגוריות'!$A$1:$E$261,3,0))," -",VLOOKUP($A202,'טבלת קטגוריות'!$A$1:$E$261,3,0))</f>
        <v xml:space="preserve"> -</v>
      </c>
      <c r="E202" s="32" t="str">
        <f>IF(ISERROR(VLOOKUP($A202,'טבלת קטגוריות'!$A$1:$E$261,5,0))," -",VLOOKUP($A202,'טבלת קטגוריות'!$A$1:$E$261,5,0))</f>
        <v xml:space="preserve"> -</v>
      </c>
      <c r="F202" s="36"/>
      <c r="G202" s="36"/>
      <c r="H202" s="37"/>
      <c r="I202" s="6"/>
      <c r="J202" s="21"/>
      <c r="K202" s="21"/>
    </row>
    <row r="203" spans="1:14" ht="30" customHeight="1" x14ac:dyDescent="0.2">
      <c r="A203" s="39"/>
      <c r="B203" s="35"/>
      <c r="C203" s="32" t="str">
        <f>IF(ISERROR(VLOOKUP($A203,'טבלת קטגוריות'!$A$1:$E$261,2,0))," -",VLOOKUP($A203,'טבלת קטגוריות'!$A$1:$E$261,2,0))</f>
        <v xml:space="preserve"> -</v>
      </c>
      <c r="D203" s="32" t="str">
        <f>IF(ISERROR(VLOOKUP($A203,'טבלת קטגוריות'!$A$1:$E$261,3,0))," -",VLOOKUP($A203,'טבלת קטגוריות'!$A$1:$E$261,3,0))</f>
        <v xml:space="preserve"> -</v>
      </c>
      <c r="E203" s="32" t="str">
        <f>IF(ISERROR(VLOOKUP($A203,'טבלת קטגוריות'!$A$1:$E$261,5,0))," -",VLOOKUP($A203,'טבלת קטגוריות'!$A$1:$E$261,5,0))</f>
        <v xml:space="preserve"> -</v>
      </c>
      <c r="F203" s="36"/>
      <c r="G203" s="36"/>
      <c r="H203" s="37"/>
      <c r="I203" s="6"/>
      <c r="J203" s="21"/>
      <c r="K203" s="21"/>
    </row>
    <row r="204" spans="1:14" ht="30" customHeight="1" x14ac:dyDescent="0.2">
      <c r="A204" s="39"/>
      <c r="B204" s="35"/>
      <c r="C204" s="32" t="str">
        <f>IF(ISERROR(VLOOKUP($A204,'טבלת קטגוריות'!$A$1:$E$261,2,0))," -",VLOOKUP($A204,'טבלת קטגוריות'!$A$1:$E$261,2,0))</f>
        <v xml:space="preserve"> -</v>
      </c>
      <c r="D204" s="32" t="str">
        <f>IF(ISERROR(VLOOKUP($A204,'טבלת קטגוריות'!$A$1:$E$261,3,0))," -",VLOOKUP($A204,'טבלת קטגוריות'!$A$1:$E$261,3,0))</f>
        <v xml:space="preserve"> -</v>
      </c>
      <c r="E204" s="32" t="str">
        <f>IF(ISERROR(VLOOKUP($A204,'טבלת קטגוריות'!$A$1:$E$261,5,0))," -",VLOOKUP($A204,'טבלת קטגוריות'!$A$1:$E$261,5,0))</f>
        <v xml:space="preserve"> -</v>
      </c>
      <c r="F204" s="36"/>
      <c r="G204" s="36"/>
      <c r="H204" s="37"/>
      <c r="I204" s="6"/>
      <c r="J204" s="21"/>
      <c r="K204" s="21"/>
    </row>
    <row r="205" spans="1:14" ht="30" customHeight="1" x14ac:dyDescent="0.2">
      <c r="A205" s="39"/>
      <c r="B205" s="35"/>
      <c r="C205" s="32" t="str">
        <f>IF(ISERROR(VLOOKUP($A205,'טבלת קטגוריות'!$A$1:$E$261,2,0))," -",VLOOKUP($A205,'טבלת קטגוריות'!$A$1:$E$261,2,0))</f>
        <v xml:space="preserve"> -</v>
      </c>
      <c r="D205" s="32" t="str">
        <f>IF(ISERROR(VLOOKUP($A205,'טבלת קטגוריות'!$A$1:$E$261,3,0))," -",VLOOKUP($A205,'טבלת קטגוריות'!$A$1:$E$261,3,0))</f>
        <v xml:space="preserve"> -</v>
      </c>
      <c r="E205" s="32" t="str">
        <f>IF(ISERROR(VLOOKUP($A205,'טבלת קטגוריות'!$A$1:$E$261,5,0))," -",VLOOKUP($A205,'טבלת קטגוריות'!$A$1:$E$261,5,0))</f>
        <v xml:space="preserve"> -</v>
      </c>
      <c r="F205" s="36"/>
      <c r="G205" s="36"/>
      <c r="H205" s="37"/>
      <c r="I205" s="6"/>
      <c r="J205" s="21"/>
      <c r="K205" s="21"/>
    </row>
    <row r="206" spans="1:14" ht="30" customHeight="1" x14ac:dyDescent="0.2">
      <c r="A206" s="39"/>
      <c r="B206" s="35"/>
      <c r="C206" s="32" t="str">
        <f>IF(ISERROR(VLOOKUP($A206,'טבלת קטגוריות'!$A$1:$E$261,2,0))," -",VLOOKUP($A206,'טבלת קטגוריות'!$A$1:$E$261,2,0))</f>
        <v xml:space="preserve"> -</v>
      </c>
      <c r="D206" s="32" t="str">
        <f>IF(ISERROR(VLOOKUP($A206,'טבלת קטגוריות'!$A$1:$E$261,3,0))," -",VLOOKUP($A206,'טבלת קטגוריות'!$A$1:$E$261,3,0))</f>
        <v xml:space="preserve"> -</v>
      </c>
      <c r="E206" s="32" t="str">
        <f>IF(ISERROR(VLOOKUP($A206,'טבלת קטגוריות'!$A$1:$E$261,5,0))," -",VLOOKUP($A206,'טבלת קטגוריות'!$A$1:$E$261,5,0))</f>
        <v xml:space="preserve"> -</v>
      </c>
      <c r="F206" s="36"/>
      <c r="G206" s="36"/>
      <c r="H206" s="37"/>
      <c r="I206" s="6"/>
      <c r="J206" s="21"/>
      <c r="K206" s="21"/>
    </row>
    <row r="207" spans="1:14" ht="30" customHeight="1" x14ac:dyDescent="0.2">
      <c r="A207" s="39"/>
      <c r="B207" s="35"/>
      <c r="C207" s="32" t="str">
        <f>IF(ISERROR(VLOOKUP($A207,'טבלת קטגוריות'!$A$1:$E$261,2,0))," -",VLOOKUP($A207,'טבלת קטגוריות'!$A$1:$E$261,2,0))</f>
        <v xml:space="preserve"> -</v>
      </c>
      <c r="D207" s="32" t="str">
        <f>IF(ISERROR(VLOOKUP($A207,'טבלת קטגוריות'!$A$1:$E$261,3,0))," -",VLOOKUP($A207,'טבלת קטגוריות'!$A$1:$E$261,3,0))</f>
        <v xml:space="preserve"> -</v>
      </c>
      <c r="E207" s="32" t="str">
        <f>IF(ISERROR(VLOOKUP($A207,'טבלת קטגוריות'!$A$1:$E$261,5,0))," -",VLOOKUP($A207,'טבלת קטגוריות'!$A$1:$E$261,5,0))</f>
        <v xml:space="preserve"> -</v>
      </c>
      <c r="F207" s="36"/>
      <c r="G207" s="36"/>
      <c r="H207" s="37"/>
      <c r="I207" s="6"/>
      <c r="J207" s="21"/>
      <c r="K207" s="21"/>
    </row>
    <row r="208" spans="1:14" ht="30" customHeight="1" x14ac:dyDescent="0.2">
      <c r="A208" s="39"/>
      <c r="B208" s="35"/>
      <c r="C208" s="32" t="str">
        <f>IF(ISERROR(VLOOKUP($A208,'טבלת קטגוריות'!$A$1:$E$261,2,0))," -",VLOOKUP($A208,'טבלת קטגוריות'!$A$1:$E$261,2,0))</f>
        <v xml:space="preserve"> -</v>
      </c>
      <c r="D208" s="32" t="str">
        <f>IF(ISERROR(VLOOKUP($A208,'טבלת קטגוריות'!$A$1:$E$261,3,0))," -",VLOOKUP($A208,'טבלת קטגוריות'!$A$1:$E$261,3,0))</f>
        <v xml:space="preserve"> -</v>
      </c>
      <c r="E208" s="32" t="str">
        <f>IF(ISERROR(VLOOKUP($A208,'טבלת קטגוריות'!$A$1:$E$261,5,0))," -",VLOOKUP($A208,'טבלת קטגוריות'!$A$1:$E$261,5,0))</f>
        <v xml:space="preserve"> -</v>
      </c>
      <c r="F208" s="38"/>
      <c r="G208" s="38"/>
      <c r="H208" s="38"/>
    </row>
    <row r="209" spans="1:8" ht="30" customHeight="1" x14ac:dyDescent="0.2">
      <c r="A209" s="39"/>
      <c r="B209" s="35"/>
      <c r="C209" s="32" t="str">
        <f>IF(ISERROR(VLOOKUP($A209,'טבלת קטגוריות'!$A$1:$E$261,2,0))," -",VLOOKUP($A209,'טבלת קטגוריות'!$A$1:$E$261,2,0))</f>
        <v xml:space="preserve"> -</v>
      </c>
      <c r="D209" s="32" t="str">
        <f>IF(ISERROR(VLOOKUP($A209,'טבלת קטגוריות'!$A$1:$E$261,3,0))," -",VLOOKUP($A209,'טבלת קטגוריות'!$A$1:$E$261,3,0))</f>
        <v xml:space="preserve"> -</v>
      </c>
      <c r="E209" s="32" t="str">
        <f>IF(ISERROR(VLOOKUP($A209,'טבלת קטגוריות'!$A$1:$E$261,5,0))," -",VLOOKUP($A209,'טבלת קטגוריות'!$A$1:$E$261,5,0))</f>
        <v xml:space="preserve"> -</v>
      </c>
      <c r="F209" s="38"/>
      <c r="G209" s="38"/>
      <c r="H209" s="38"/>
    </row>
    <row r="210" spans="1:8" ht="30" customHeight="1" thickBot="1" x14ac:dyDescent="0.25">
      <c r="A210" s="39"/>
      <c r="B210" s="35"/>
      <c r="C210" s="32" t="str">
        <f>IF(ISERROR(VLOOKUP($A210,'טבלת קטגוריות'!$A$1:$E$261,2,0))," -",VLOOKUP($A210,'טבלת קטגוריות'!$A$1:$E$261,2,0))</f>
        <v xml:space="preserve"> -</v>
      </c>
      <c r="D210" s="32" t="str">
        <f>IF(ISERROR(VLOOKUP($A210,'טבלת קטגוריות'!$A$1:$E$261,3,0))," -",VLOOKUP($A210,'טבלת קטגוריות'!$A$1:$E$261,3,0))</f>
        <v xml:space="preserve"> -</v>
      </c>
      <c r="E210" s="32" t="str">
        <f>IF(ISERROR(VLOOKUP($A210,'טבלת קטגוריות'!$A$1:$E$261,5,0))," -",VLOOKUP($A210,'טבלת קטגוריות'!$A$1:$E$261,5,0))</f>
        <v xml:space="preserve"> -</v>
      </c>
      <c r="F210" s="40"/>
      <c r="G210" s="40"/>
      <c r="H210" s="40"/>
    </row>
    <row r="211" spans="1:8" ht="29.25" customHeight="1" thickBot="1" x14ac:dyDescent="0.3">
      <c r="A211" s="47" t="s">
        <v>218</v>
      </c>
      <c r="B211" s="41"/>
      <c r="C211" s="42"/>
      <c r="D211" s="43"/>
      <c r="E211" s="44"/>
      <c r="F211" s="45">
        <f>SUM(F2:F210)</f>
        <v>0</v>
      </c>
      <c r="G211" s="45"/>
      <c r="H211" s="45">
        <f>SUM(H2:H210)</f>
        <v>0</v>
      </c>
    </row>
    <row r="212" spans="1:8" ht="15" x14ac:dyDescent="0.25">
      <c r="A212" s="48"/>
      <c r="C212" s="30"/>
      <c r="D212" s="29"/>
    </row>
    <row r="213" spans="1:8" ht="15" x14ac:dyDescent="0.25">
      <c r="A213" s="48"/>
      <c r="C213" s="30"/>
      <c r="D213" s="29"/>
    </row>
    <row r="214" spans="1:8" x14ac:dyDescent="0.2">
      <c r="A214" s="48"/>
    </row>
    <row r="215" spans="1:8" x14ac:dyDescent="0.2">
      <c r="A215" s="48"/>
    </row>
    <row r="216" spans="1:8" x14ac:dyDescent="0.2">
      <c r="A216" s="48"/>
    </row>
    <row r="217" spans="1:8" x14ac:dyDescent="0.2">
      <c r="A217" s="48"/>
    </row>
    <row r="218" spans="1:8" x14ac:dyDescent="0.2">
      <c r="A218" s="48"/>
    </row>
    <row r="219" spans="1:8" x14ac:dyDescent="0.2">
      <c r="A219" s="48"/>
    </row>
    <row r="220" spans="1:8" x14ac:dyDescent="0.2">
      <c r="A220" s="48"/>
    </row>
    <row r="221" spans="1:8" x14ac:dyDescent="0.2">
      <c r="A221" s="48"/>
    </row>
    <row r="222" spans="1:8" x14ac:dyDescent="0.2">
      <c r="A222" s="48"/>
    </row>
    <row r="223" spans="1:8" x14ac:dyDescent="0.2">
      <c r="A223" s="48"/>
    </row>
    <row r="224" spans="1:8" x14ac:dyDescent="0.2">
      <c r="A224" s="48"/>
    </row>
    <row r="225" spans="1:1" x14ac:dyDescent="0.2">
      <c r="A225" s="48"/>
    </row>
    <row r="226" spans="1:1" x14ac:dyDescent="0.2">
      <c r="A226" s="48"/>
    </row>
    <row r="227" spans="1:1" x14ac:dyDescent="0.2">
      <c r="A227" s="48"/>
    </row>
    <row r="228" spans="1:1" x14ac:dyDescent="0.2">
      <c r="A228" s="48"/>
    </row>
    <row r="229" spans="1:1" x14ac:dyDescent="0.2">
      <c r="A229" s="48"/>
    </row>
    <row r="230" spans="1:1" x14ac:dyDescent="0.2">
      <c r="A230" s="48"/>
    </row>
    <row r="231" spans="1:1" x14ac:dyDescent="0.2">
      <c r="A231" s="48"/>
    </row>
    <row r="232" spans="1:1" x14ac:dyDescent="0.2">
      <c r="A232" s="48"/>
    </row>
    <row r="233" spans="1:1" x14ac:dyDescent="0.2">
      <c r="A233" s="48"/>
    </row>
    <row r="234" spans="1:1" x14ac:dyDescent="0.2">
      <c r="A234" s="48"/>
    </row>
    <row r="235" spans="1:1" x14ac:dyDescent="0.2">
      <c r="A235" s="48"/>
    </row>
    <row r="236" spans="1:1" x14ac:dyDescent="0.2">
      <c r="A236" s="48"/>
    </row>
    <row r="237" spans="1:1" x14ac:dyDescent="0.2">
      <c r="A237" s="48"/>
    </row>
    <row r="238" spans="1:1" x14ac:dyDescent="0.2">
      <c r="A238" s="48"/>
    </row>
    <row r="239" spans="1:1" x14ac:dyDescent="0.2">
      <c r="A239" s="48"/>
    </row>
    <row r="240" spans="1:1" x14ac:dyDescent="0.2">
      <c r="A240" s="48"/>
    </row>
    <row r="241" spans="1:1" x14ac:dyDescent="0.2">
      <c r="A241" s="48"/>
    </row>
    <row r="242" spans="1:1" x14ac:dyDescent="0.2">
      <c r="A242" s="48"/>
    </row>
    <row r="243" spans="1:1" x14ac:dyDescent="0.2">
      <c r="A243" s="48"/>
    </row>
    <row r="244" spans="1:1" x14ac:dyDescent="0.2">
      <c r="A244" s="48"/>
    </row>
    <row r="245" spans="1:1" x14ac:dyDescent="0.2">
      <c r="A245" s="48"/>
    </row>
    <row r="246" spans="1:1" x14ac:dyDescent="0.2">
      <c r="A246" s="48"/>
    </row>
    <row r="247" spans="1:1" x14ac:dyDescent="0.2">
      <c r="A247" s="48"/>
    </row>
    <row r="248" spans="1:1" x14ac:dyDescent="0.2">
      <c r="A248" s="48"/>
    </row>
    <row r="249" spans="1:1" x14ac:dyDescent="0.2">
      <c r="A249" s="48"/>
    </row>
    <row r="250" spans="1:1" x14ac:dyDescent="0.2">
      <c r="A250" s="48"/>
    </row>
    <row r="251" spans="1:1" x14ac:dyDescent="0.2">
      <c r="A251" s="48"/>
    </row>
    <row r="252" spans="1:1" x14ac:dyDescent="0.2">
      <c r="A252" s="48"/>
    </row>
    <row r="253" spans="1:1" x14ac:dyDescent="0.2">
      <c r="A253" s="48"/>
    </row>
    <row r="254" spans="1:1" x14ac:dyDescent="0.2">
      <c r="A254" s="48"/>
    </row>
    <row r="255" spans="1:1" x14ac:dyDescent="0.2">
      <c r="A255" s="48"/>
    </row>
    <row r="256" spans="1:1" x14ac:dyDescent="0.2">
      <c r="A256" s="48"/>
    </row>
    <row r="257" spans="1:1" x14ac:dyDescent="0.2">
      <c r="A257" s="48"/>
    </row>
    <row r="258" spans="1:1" x14ac:dyDescent="0.2">
      <c r="A258" s="48"/>
    </row>
    <row r="259" spans="1:1" x14ac:dyDescent="0.2">
      <c r="A259" s="48"/>
    </row>
    <row r="260" spans="1:1" x14ac:dyDescent="0.2">
      <c r="A260" s="48"/>
    </row>
    <row r="261" spans="1:1" x14ac:dyDescent="0.2">
      <c r="A261" s="48"/>
    </row>
    <row r="262" spans="1:1" x14ac:dyDescent="0.2">
      <c r="A262" s="48"/>
    </row>
    <row r="263" spans="1:1" x14ac:dyDescent="0.2">
      <c r="A263" s="48"/>
    </row>
    <row r="264" spans="1:1" x14ac:dyDescent="0.2">
      <c r="A264" s="48"/>
    </row>
    <row r="265" spans="1:1" x14ac:dyDescent="0.2">
      <c r="A265" s="48"/>
    </row>
    <row r="266" spans="1:1" x14ac:dyDescent="0.2">
      <c r="A266" s="48"/>
    </row>
    <row r="267" spans="1:1" x14ac:dyDescent="0.2">
      <c r="A267" s="48"/>
    </row>
    <row r="268" spans="1:1" x14ac:dyDescent="0.2">
      <c r="A268" s="48"/>
    </row>
    <row r="269" spans="1:1" x14ac:dyDescent="0.2">
      <c r="A269" s="48"/>
    </row>
    <row r="270" spans="1:1" x14ac:dyDescent="0.2">
      <c r="A270" s="48"/>
    </row>
    <row r="271" spans="1:1" x14ac:dyDescent="0.2">
      <c r="A271" s="48"/>
    </row>
    <row r="272" spans="1:1" x14ac:dyDescent="0.2">
      <c r="A272" s="48"/>
    </row>
    <row r="273" spans="1:1" x14ac:dyDescent="0.2">
      <c r="A273" s="48"/>
    </row>
    <row r="274" spans="1:1" x14ac:dyDescent="0.2">
      <c r="A274" s="48"/>
    </row>
    <row r="275" spans="1:1" x14ac:dyDescent="0.2">
      <c r="A275" s="48"/>
    </row>
    <row r="276" spans="1:1" x14ac:dyDescent="0.2">
      <c r="A276" s="48"/>
    </row>
    <row r="277" spans="1:1" x14ac:dyDescent="0.2">
      <c r="A277" s="48"/>
    </row>
    <row r="278" spans="1:1" x14ac:dyDescent="0.2">
      <c r="A278" s="48"/>
    </row>
    <row r="279" spans="1:1" x14ac:dyDescent="0.2">
      <c r="A279" s="48"/>
    </row>
    <row r="280" spans="1:1" x14ac:dyDescent="0.2">
      <c r="A280" s="48"/>
    </row>
    <row r="281" spans="1:1" x14ac:dyDescent="0.2">
      <c r="A281" s="48"/>
    </row>
    <row r="282" spans="1:1" x14ac:dyDescent="0.2">
      <c r="A282" s="48"/>
    </row>
    <row r="283" spans="1:1" x14ac:dyDescent="0.2">
      <c r="A283" s="48"/>
    </row>
    <row r="284" spans="1:1" x14ac:dyDescent="0.2">
      <c r="A284" s="48"/>
    </row>
    <row r="285" spans="1:1" x14ac:dyDescent="0.2">
      <c r="A285" s="48"/>
    </row>
    <row r="286" spans="1:1" x14ac:dyDescent="0.2">
      <c r="A286" s="48"/>
    </row>
    <row r="287" spans="1:1" x14ac:dyDescent="0.2">
      <c r="A287" s="48"/>
    </row>
    <row r="288" spans="1:1" x14ac:dyDescent="0.2">
      <c r="A288" s="48"/>
    </row>
    <row r="289" spans="1:1" x14ac:dyDescent="0.2">
      <c r="A289" s="48"/>
    </row>
    <row r="290" spans="1:1" x14ac:dyDescent="0.2">
      <c r="A290" s="48"/>
    </row>
    <row r="291" spans="1:1" x14ac:dyDescent="0.2">
      <c r="A291" s="48"/>
    </row>
    <row r="292" spans="1:1" x14ac:dyDescent="0.2">
      <c r="A292" s="48"/>
    </row>
    <row r="293" spans="1:1" x14ac:dyDescent="0.2">
      <c r="A293" s="48"/>
    </row>
    <row r="294" spans="1:1" x14ac:dyDescent="0.2">
      <c r="A294" s="48"/>
    </row>
    <row r="295" spans="1:1" x14ac:dyDescent="0.2">
      <c r="A295" s="48"/>
    </row>
    <row r="296" spans="1:1" x14ac:dyDescent="0.2">
      <c r="A296" s="48"/>
    </row>
    <row r="297" spans="1:1" x14ac:dyDescent="0.2">
      <c r="A297" s="48"/>
    </row>
    <row r="298" spans="1:1" x14ac:dyDescent="0.2">
      <c r="A298" s="48"/>
    </row>
    <row r="299" spans="1:1" x14ac:dyDescent="0.2">
      <c r="A299" s="48"/>
    </row>
    <row r="300" spans="1:1" x14ac:dyDescent="0.2">
      <c r="A300" s="48"/>
    </row>
    <row r="301" spans="1:1" x14ac:dyDescent="0.2">
      <c r="A301" s="48"/>
    </row>
    <row r="302" spans="1:1" x14ac:dyDescent="0.2">
      <c r="A302" s="48"/>
    </row>
    <row r="303" spans="1:1" x14ac:dyDescent="0.2">
      <c r="A303" s="48"/>
    </row>
    <row r="304" spans="1:1" x14ac:dyDescent="0.2">
      <c r="A304" s="48"/>
    </row>
    <row r="305" spans="1:1" x14ac:dyDescent="0.2">
      <c r="A305" s="48"/>
    </row>
    <row r="306" spans="1:1" x14ac:dyDescent="0.2">
      <c r="A306" s="48"/>
    </row>
    <row r="307" spans="1:1" x14ac:dyDescent="0.2">
      <c r="A307" s="48"/>
    </row>
    <row r="308" spans="1:1" x14ac:dyDescent="0.2">
      <c r="A308" s="48"/>
    </row>
    <row r="309" spans="1:1" x14ac:dyDescent="0.2">
      <c r="A309" s="48"/>
    </row>
    <row r="310" spans="1:1" x14ac:dyDescent="0.2">
      <c r="A310" s="48"/>
    </row>
    <row r="311" spans="1:1" x14ac:dyDescent="0.2">
      <c r="A311" s="48"/>
    </row>
    <row r="312" spans="1:1" x14ac:dyDescent="0.2">
      <c r="A312" s="48"/>
    </row>
    <row r="313" spans="1:1" x14ac:dyDescent="0.2">
      <c r="A313" s="48"/>
    </row>
    <row r="314" spans="1:1" x14ac:dyDescent="0.2">
      <c r="A314" s="48"/>
    </row>
    <row r="315" spans="1:1" x14ac:dyDescent="0.2">
      <c r="A315" s="48"/>
    </row>
    <row r="316" spans="1:1" x14ac:dyDescent="0.2">
      <c r="A316" s="48"/>
    </row>
  </sheetData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'טבלת קטגוריות'!$A:$A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5"/>
  <sheetViews>
    <sheetView rightToLeft="1" tabSelected="1" topLeftCell="A240" workbookViewId="0">
      <selection activeCell="G255" sqref="G255"/>
    </sheetView>
  </sheetViews>
  <sheetFormatPr defaultColWidth="15.125" defaultRowHeight="15.75" customHeight="1" x14ac:dyDescent="0.2"/>
  <cols>
    <col min="1" max="1" width="15.5" style="53" customWidth="1"/>
    <col min="2" max="2" width="23.625" style="53" customWidth="1"/>
    <col min="3" max="3" width="23.375" style="53" customWidth="1"/>
    <col min="4" max="4" width="23.375" style="87" customWidth="1"/>
    <col min="5" max="5" width="34.75" style="53" customWidth="1"/>
    <col min="6" max="16384" width="15.125" style="53"/>
  </cols>
  <sheetData>
    <row r="1" spans="1:7" ht="50.25" customHeight="1" x14ac:dyDescent="0.25">
      <c r="A1" s="50" t="s">
        <v>211</v>
      </c>
      <c r="B1" s="51" t="s">
        <v>232</v>
      </c>
      <c r="C1" s="51" t="s">
        <v>1</v>
      </c>
      <c r="D1" s="51"/>
      <c r="E1" s="51" t="s">
        <v>2</v>
      </c>
      <c r="F1" s="52" t="s">
        <v>265</v>
      </c>
      <c r="G1" s="52" t="s">
        <v>278</v>
      </c>
    </row>
    <row r="2" spans="1:7" ht="15" customHeight="1" x14ac:dyDescent="0.2">
      <c r="A2" s="54">
        <v>1100</v>
      </c>
      <c r="B2" s="55" t="s">
        <v>73</v>
      </c>
      <c r="C2" s="56" t="s">
        <v>74</v>
      </c>
      <c r="D2" s="82">
        <v>101</v>
      </c>
      <c r="E2" s="56" t="s">
        <v>10</v>
      </c>
      <c r="F2" s="53">
        <v>3.18</v>
      </c>
      <c r="G2" s="107">
        <v>3.3</v>
      </c>
    </row>
    <row r="3" spans="1:7" ht="15" customHeight="1" x14ac:dyDescent="0.2">
      <c r="A3" s="54">
        <v>1101</v>
      </c>
      <c r="B3" s="55" t="s">
        <v>73</v>
      </c>
      <c r="C3" s="56" t="s">
        <v>74</v>
      </c>
      <c r="D3" s="82">
        <v>101</v>
      </c>
      <c r="E3" s="56" t="s">
        <v>11</v>
      </c>
      <c r="F3" s="53">
        <v>7.62</v>
      </c>
      <c r="G3" s="107">
        <v>8</v>
      </c>
    </row>
    <row r="4" spans="1:7" ht="15" customHeight="1" x14ac:dyDescent="0.2">
      <c r="A4" s="54">
        <v>1102</v>
      </c>
      <c r="B4" s="55" t="s">
        <v>73</v>
      </c>
      <c r="C4" s="56" t="s">
        <v>74</v>
      </c>
      <c r="D4" s="82">
        <v>101</v>
      </c>
      <c r="E4" s="56" t="s">
        <v>12</v>
      </c>
      <c r="F4" s="53">
        <v>9.7799999999999994</v>
      </c>
      <c r="G4" s="107">
        <v>9.85</v>
      </c>
    </row>
    <row r="5" spans="1:7" ht="15" customHeight="1" x14ac:dyDescent="0.2">
      <c r="A5" s="54">
        <v>1103</v>
      </c>
      <c r="B5" s="55" t="s">
        <v>73</v>
      </c>
      <c r="C5" s="56" t="s">
        <v>74</v>
      </c>
      <c r="D5" s="82">
        <v>101</v>
      </c>
      <c r="E5" s="56" t="s">
        <v>13</v>
      </c>
      <c r="F5" s="57">
        <v>12.32</v>
      </c>
      <c r="G5" s="107">
        <v>12.45</v>
      </c>
    </row>
    <row r="6" spans="1:7" ht="15" customHeight="1" x14ac:dyDescent="0.2">
      <c r="A6" s="54">
        <v>1104</v>
      </c>
      <c r="B6" s="55" t="s">
        <v>73</v>
      </c>
      <c r="C6" s="56" t="s">
        <v>14</v>
      </c>
      <c r="D6" s="82">
        <v>102</v>
      </c>
      <c r="E6" s="56" t="s">
        <v>65</v>
      </c>
      <c r="F6" s="57">
        <v>6.04</v>
      </c>
      <c r="G6" s="107">
        <v>6.39</v>
      </c>
    </row>
    <row r="7" spans="1:7" ht="14.25" customHeight="1" x14ac:dyDescent="0.2">
      <c r="A7" s="54">
        <v>1105</v>
      </c>
      <c r="B7" s="55" t="s">
        <v>73</v>
      </c>
      <c r="C7" s="56" t="s">
        <v>14</v>
      </c>
      <c r="D7" s="82">
        <v>102</v>
      </c>
      <c r="E7" s="56" t="s">
        <v>194</v>
      </c>
      <c r="F7" s="57">
        <v>7.55</v>
      </c>
      <c r="G7" s="107">
        <v>7.56</v>
      </c>
    </row>
    <row r="8" spans="1:7" ht="14.25" customHeight="1" x14ac:dyDescent="0.2">
      <c r="A8" s="54">
        <v>1106</v>
      </c>
      <c r="B8" s="55" t="s">
        <v>73</v>
      </c>
      <c r="C8" s="56" t="s">
        <v>14</v>
      </c>
      <c r="D8" s="82">
        <v>102</v>
      </c>
      <c r="E8" s="56" t="s">
        <v>66</v>
      </c>
      <c r="F8" s="57">
        <v>7.55</v>
      </c>
      <c r="G8" s="107">
        <v>7.92</v>
      </c>
    </row>
    <row r="9" spans="1:7" ht="14.25" customHeight="1" x14ac:dyDescent="0.2">
      <c r="A9" s="54">
        <v>1107</v>
      </c>
      <c r="B9" s="55" t="s">
        <v>73</v>
      </c>
      <c r="C9" s="56" t="s">
        <v>14</v>
      </c>
      <c r="D9" s="82">
        <v>102</v>
      </c>
      <c r="E9" s="56" t="s">
        <v>68</v>
      </c>
      <c r="F9" s="57">
        <v>11.78</v>
      </c>
      <c r="G9" s="107">
        <v>13.1</v>
      </c>
    </row>
    <row r="10" spans="1:7" ht="14.25" customHeight="1" x14ac:dyDescent="0.2">
      <c r="A10" s="54">
        <v>1108</v>
      </c>
      <c r="B10" s="55" t="s">
        <v>73</v>
      </c>
      <c r="C10" s="56" t="s">
        <v>14</v>
      </c>
      <c r="D10" s="82">
        <v>102</v>
      </c>
      <c r="E10" s="56" t="s">
        <v>67</v>
      </c>
      <c r="F10" s="57">
        <v>15.1</v>
      </c>
      <c r="G10" s="107">
        <v>16.899999999999999</v>
      </c>
    </row>
    <row r="11" spans="1:7" ht="14.25" customHeight="1" x14ac:dyDescent="0.2">
      <c r="A11" s="54">
        <v>1109</v>
      </c>
      <c r="B11" s="55" t="s">
        <v>73</v>
      </c>
      <c r="C11" s="56" t="s">
        <v>14</v>
      </c>
      <c r="D11" s="82">
        <v>102</v>
      </c>
      <c r="E11" s="56" t="s">
        <v>16</v>
      </c>
      <c r="F11" s="57">
        <v>16.61</v>
      </c>
      <c r="G11" s="107">
        <v>18.100000000000001</v>
      </c>
    </row>
    <row r="12" spans="1:7" ht="14.25" customHeight="1" x14ac:dyDescent="0.2">
      <c r="A12" s="54">
        <v>1120</v>
      </c>
      <c r="B12" s="55" t="s">
        <v>73</v>
      </c>
      <c r="C12" s="56" t="s">
        <v>14</v>
      </c>
      <c r="D12" s="82">
        <v>103</v>
      </c>
      <c r="E12" s="56" t="s">
        <v>266</v>
      </c>
      <c r="F12" s="53">
        <v>6.5100000000000007</v>
      </c>
      <c r="G12" s="107">
        <v>7</v>
      </c>
    </row>
    <row r="13" spans="1:7" ht="14.25" customHeight="1" x14ac:dyDescent="0.2">
      <c r="A13" s="54">
        <v>1110</v>
      </c>
      <c r="B13" s="55" t="s">
        <v>73</v>
      </c>
      <c r="C13" s="56" t="s">
        <v>75</v>
      </c>
      <c r="D13" s="82">
        <v>103</v>
      </c>
      <c r="E13" s="56" t="s">
        <v>193</v>
      </c>
      <c r="F13" s="57">
        <v>0.84</v>
      </c>
      <c r="G13" s="107">
        <v>1</v>
      </c>
    </row>
    <row r="14" spans="1:7" ht="14.25" customHeight="1" x14ac:dyDescent="0.2">
      <c r="A14" s="54">
        <v>1111</v>
      </c>
      <c r="B14" s="55" t="s">
        <v>73</v>
      </c>
      <c r="C14" s="56" t="s">
        <v>75</v>
      </c>
      <c r="D14" s="82">
        <v>104</v>
      </c>
      <c r="E14" s="56" t="s">
        <v>192</v>
      </c>
      <c r="F14" s="57">
        <v>3.6</v>
      </c>
      <c r="G14" s="107">
        <v>4</v>
      </c>
    </row>
    <row r="15" spans="1:7" ht="14.25" customHeight="1" x14ac:dyDescent="0.2">
      <c r="A15" s="54">
        <v>1112</v>
      </c>
      <c r="B15" s="55" t="s">
        <v>73</v>
      </c>
      <c r="C15" s="56" t="s">
        <v>15</v>
      </c>
      <c r="D15" s="82">
        <v>104</v>
      </c>
      <c r="E15" s="56" t="s">
        <v>15</v>
      </c>
      <c r="F15" s="57">
        <v>7.75</v>
      </c>
      <c r="G15" s="107">
        <v>8</v>
      </c>
    </row>
    <row r="16" spans="1:7" ht="14.25" customHeight="1" x14ac:dyDescent="0.2">
      <c r="A16" s="54">
        <v>1113</v>
      </c>
      <c r="B16" s="55" t="s">
        <v>73</v>
      </c>
      <c r="C16" s="56" t="s">
        <v>15</v>
      </c>
      <c r="D16" s="82">
        <v>104</v>
      </c>
      <c r="E16" s="56" t="s">
        <v>76</v>
      </c>
      <c r="F16" s="57">
        <v>1.55</v>
      </c>
      <c r="G16" s="107">
        <v>1.6</v>
      </c>
    </row>
    <row r="17" spans="1:7" ht="14.25" customHeight="1" x14ac:dyDescent="0.2">
      <c r="A17" s="54">
        <v>1114</v>
      </c>
      <c r="B17" s="55" t="s">
        <v>73</v>
      </c>
      <c r="C17" s="56" t="s">
        <v>15</v>
      </c>
      <c r="D17" s="82">
        <v>104</v>
      </c>
      <c r="E17" s="56" t="s">
        <v>77</v>
      </c>
      <c r="F17" s="57">
        <v>0.3</v>
      </c>
      <c r="G17" s="107">
        <v>0.3</v>
      </c>
    </row>
    <row r="18" spans="1:7" ht="14.25" customHeight="1" x14ac:dyDescent="0.2">
      <c r="A18" s="54">
        <v>1115</v>
      </c>
      <c r="B18" s="55" t="s">
        <v>73</v>
      </c>
      <c r="C18" s="56" t="s">
        <v>15</v>
      </c>
      <c r="D18" s="82">
        <v>104</v>
      </c>
      <c r="E18" s="56" t="s">
        <v>78</v>
      </c>
      <c r="F18" s="57">
        <v>0.99</v>
      </c>
      <c r="G18" s="107">
        <v>1</v>
      </c>
    </row>
    <row r="19" spans="1:7" ht="14.25" customHeight="1" x14ac:dyDescent="0.2">
      <c r="A19" s="54">
        <v>1199</v>
      </c>
      <c r="B19" s="55" t="s">
        <v>73</v>
      </c>
      <c r="D19" s="69">
        <v>104</v>
      </c>
      <c r="E19" s="56" t="s">
        <v>272</v>
      </c>
      <c r="F19" s="58">
        <v>135</v>
      </c>
      <c r="G19" s="107">
        <v>150</v>
      </c>
    </row>
    <row r="20" spans="1:7" ht="28.5" customHeight="1" x14ac:dyDescent="0.2">
      <c r="A20" s="54">
        <v>2100</v>
      </c>
      <c r="B20" s="56" t="s">
        <v>79</v>
      </c>
      <c r="C20" s="56" t="s">
        <v>0</v>
      </c>
      <c r="D20" s="82">
        <v>201</v>
      </c>
      <c r="E20" s="56" t="s">
        <v>233</v>
      </c>
      <c r="F20" s="53">
        <v>5.08</v>
      </c>
      <c r="G20" s="107">
        <v>5.7</v>
      </c>
    </row>
    <row r="21" spans="1:7" ht="28.5" customHeight="1" x14ac:dyDescent="0.2">
      <c r="A21" s="54">
        <v>2101</v>
      </c>
      <c r="B21" s="56" t="s">
        <v>79</v>
      </c>
      <c r="C21" s="56" t="s">
        <v>0</v>
      </c>
      <c r="D21" s="82">
        <v>201</v>
      </c>
      <c r="E21" s="56" t="s">
        <v>167</v>
      </c>
      <c r="F21" s="53">
        <v>4.38</v>
      </c>
      <c r="G21" s="107">
        <v>4.8</v>
      </c>
    </row>
    <row r="22" spans="1:7" ht="28.5" customHeight="1" x14ac:dyDescent="0.2">
      <c r="A22" s="54">
        <v>2102</v>
      </c>
      <c r="B22" s="56" t="s">
        <v>79</v>
      </c>
      <c r="C22" s="56" t="s">
        <v>0</v>
      </c>
      <c r="D22" s="82">
        <v>201</v>
      </c>
      <c r="E22" s="56" t="s">
        <v>234</v>
      </c>
      <c r="F22" s="53">
        <v>3.15</v>
      </c>
      <c r="G22" s="107">
        <v>3.38</v>
      </c>
    </row>
    <row r="23" spans="1:7" ht="28.5" customHeight="1" x14ac:dyDescent="0.2">
      <c r="A23" s="54">
        <v>2103</v>
      </c>
      <c r="B23" s="56" t="s">
        <v>79</v>
      </c>
      <c r="C23" s="56" t="s">
        <v>0</v>
      </c>
      <c r="D23" s="82">
        <v>201</v>
      </c>
      <c r="E23" s="56" t="s">
        <v>235</v>
      </c>
      <c r="F23" s="53">
        <v>2.0099999999999998</v>
      </c>
      <c r="G23" s="107">
        <v>2.1</v>
      </c>
    </row>
    <row r="24" spans="1:7" ht="28.5" customHeight="1" x14ac:dyDescent="0.2">
      <c r="A24" s="54">
        <v>2104</v>
      </c>
      <c r="B24" s="56" t="s">
        <v>79</v>
      </c>
      <c r="C24" s="56" t="s">
        <v>0</v>
      </c>
      <c r="D24" s="82">
        <v>201</v>
      </c>
      <c r="E24" s="56" t="s">
        <v>236</v>
      </c>
      <c r="F24" s="53">
        <v>1.28</v>
      </c>
      <c r="G24" s="107">
        <v>1.28</v>
      </c>
    </row>
    <row r="25" spans="1:7" ht="28.5" customHeight="1" x14ac:dyDescent="0.2">
      <c r="A25" s="54">
        <v>2105</v>
      </c>
      <c r="B25" s="56" t="s">
        <v>79</v>
      </c>
      <c r="C25" s="56" t="s">
        <v>0</v>
      </c>
      <c r="D25" s="82">
        <v>201</v>
      </c>
      <c r="E25" s="56" t="s">
        <v>237</v>
      </c>
      <c r="F25" s="53">
        <v>0.67</v>
      </c>
      <c r="G25" s="107">
        <v>0.68</v>
      </c>
    </row>
    <row r="26" spans="1:7" ht="28.5" customHeight="1" x14ac:dyDescent="0.2">
      <c r="A26" s="54">
        <v>2106</v>
      </c>
      <c r="B26" s="56" t="s">
        <v>79</v>
      </c>
      <c r="C26" s="56" t="s">
        <v>0</v>
      </c>
      <c r="D26" s="82">
        <v>201</v>
      </c>
      <c r="E26" s="56" t="s">
        <v>238</v>
      </c>
      <c r="F26" s="53">
        <v>0.6</v>
      </c>
      <c r="G26" s="107">
        <v>0.6</v>
      </c>
    </row>
    <row r="27" spans="1:7" ht="28.5" customHeight="1" x14ac:dyDescent="0.2">
      <c r="A27" s="54">
        <v>2107</v>
      </c>
      <c r="B27" s="56" t="s">
        <v>79</v>
      </c>
      <c r="C27" s="56" t="s">
        <v>267</v>
      </c>
      <c r="D27" s="82">
        <v>201</v>
      </c>
      <c r="E27" s="56" t="s">
        <v>202</v>
      </c>
      <c r="F27" s="53">
        <v>0.57999999999999996</v>
      </c>
      <c r="G27" s="107">
        <v>0.6</v>
      </c>
    </row>
    <row r="28" spans="1:7" ht="14.25" customHeight="1" x14ac:dyDescent="0.2">
      <c r="A28" s="54">
        <v>3100</v>
      </c>
      <c r="B28" s="56" t="s">
        <v>80</v>
      </c>
      <c r="C28" s="56" t="s">
        <v>18</v>
      </c>
      <c r="D28" s="82">
        <v>301</v>
      </c>
      <c r="E28" s="56" t="s">
        <v>81</v>
      </c>
      <c r="F28" s="53">
        <v>0.09</v>
      </c>
      <c r="G28" s="107">
        <v>0.14000000000000001</v>
      </c>
    </row>
    <row r="29" spans="1:7" ht="27" customHeight="1" x14ac:dyDescent="0.2">
      <c r="A29" s="54">
        <v>3101</v>
      </c>
      <c r="B29" s="56" t="s">
        <v>80</v>
      </c>
      <c r="C29" s="56" t="s">
        <v>18</v>
      </c>
      <c r="D29" s="82">
        <v>301</v>
      </c>
      <c r="E29" s="56" t="s">
        <v>82</v>
      </c>
      <c r="F29" s="53">
        <v>0.18</v>
      </c>
      <c r="G29" s="107">
        <v>0.27</v>
      </c>
    </row>
    <row r="30" spans="1:7" ht="14.25" customHeight="1" x14ac:dyDescent="0.2">
      <c r="A30" s="54">
        <v>3102</v>
      </c>
      <c r="B30" s="56" t="s">
        <v>80</v>
      </c>
      <c r="C30" s="56" t="s">
        <v>18</v>
      </c>
      <c r="D30" s="82">
        <v>301</v>
      </c>
      <c r="E30" s="56" t="s">
        <v>83</v>
      </c>
      <c r="F30" s="59">
        <v>0.03</v>
      </c>
      <c r="G30" s="107">
        <v>0.03</v>
      </c>
    </row>
    <row r="31" spans="1:7" ht="42.75" customHeight="1" x14ac:dyDescent="0.2">
      <c r="A31" s="54">
        <v>3103</v>
      </c>
      <c r="B31" s="56" t="s">
        <v>80</v>
      </c>
      <c r="C31" s="56" t="s">
        <v>18</v>
      </c>
      <c r="D31" s="82">
        <v>301</v>
      </c>
      <c r="E31" s="56" t="s">
        <v>17</v>
      </c>
      <c r="F31" s="53">
        <v>0.18</v>
      </c>
      <c r="G31" s="107">
        <v>0.18</v>
      </c>
    </row>
    <row r="32" spans="1:7" ht="14.25" customHeight="1" x14ac:dyDescent="0.2">
      <c r="A32" s="54">
        <v>3110</v>
      </c>
      <c r="B32" s="56" t="s">
        <v>80</v>
      </c>
      <c r="C32" s="56" t="s">
        <v>18</v>
      </c>
      <c r="D32" s="82">
        <v>301</v>
      </c>
      <c r="E32" s="56" t="s">
        <v>219</v>
      </c>
      <c r="F32" s="53">
        <v>0.08</v>
      </c>
      <c r="G32" s="107">
        <v>0.1</v>
      </c>
    </row>
    <row r="33" spans="1:7" ht="14.25" customHeight="1" x14ac:dyDescent="0.2">
      <c r="A33" s="54">
        <v>3001</v>
      </c>
      <c r="B33" s="56" t="s">
        <v>80</v>
      </c>
      <c r="C33" s="56" t="s">
        <v>18</v>
      </c>
      <c r="D33" s="69">
        <v>301</v>
      </c>
      <c r="E33" s="60" t="s">
        <v>207</v>
      </c>
      <c r="F33" s="53">
        <v>900</v>
      </c>
      <c r="G33" s="107">
        <v>1700</v>
      </c>
    </row>
    <row r="34" spans="1:7" ht="14.25" customHeight="1" x14ac:dyDescent="0.2">
      <c r="A34" s="54">
        <v>3104</v>
      </c>
      <c r="B34" s="56" t="s">
        <v>80</v>
      </c>
      <c r="C34" s="56" t="s">
        <v>195</v>
      </c>
      <c r="D34" s="69">
        <v>302</v>
      </c>
      <c r="E34" s="56" t="s">
        <v>196</v>
      </c>
      <c r="F34" s="59">
        <v>0.03</v>
      </c>
      <c r="G34" s="107">
        <v>0.03</v>
      </c>
    </row>
    <row r="35" spans="1:7" ht="28.5" customHeight="1" x14ac:dyDescent="0.2">
      <c r="A35" s="54">
        <v>3105</v>
      </c>
      <c r="B35" s="56" t="s">
        <v>80</v>
      </c>
      <c r="C35" s="56" t="s">
        <v>195</v>
      </c>
      <c r="D35" s="69">
        <v>302</v>
      </c>
      <c r="E35" s="56" t="s">
        <v>200</v>
      </c>
      <c r="F35" s="59">
        <v>0.03</v>
      </c>
      <c r="G35" s="107">
        <v>0.03</v>
      </c>
    </row>
    <row r="36" spans="1:7" ht="14.25" customHeight="1" x14ac:dyDescent="0.2">
      <c r="A36" s="54">
        <v>3106</v>
      </c>
      <c r="B36" s="56" t="s">
        <v>80</v>
      </c>
      <c r="C36" s="56" t="s">
        <v>195</v>
      </c>
      <c r="D36" s="69">
        <v>302</v>
      </c>
      <c r="E36" s="56" t="s">
        <v>199</v>
      </c>
      <c r="F36" s="61">
        <v>0.1</v>
      </c>
      <c r="G36" s="107">
        <v>0.12</v>
      </c>
    </row>
    <row r="37" spans="1:7" ht="14.25" customHeight="1" x14ac:dyDescent="0.2">
      <c r="A37" s="54">
        <v>3107</v>
      </c>
      <c r="B37" s="56" t="s">
        <v>80</v>
      </c>
      <c r="C37" s="56" t="s">
        <v>195</v>
      </c>
      <c r="D37" s="69">
        <v>302</v>
      </c>
      <c r="E37" s="56" t="s">
        <v>227</v>
      </c>
      <c r="F37" s="61">
        <v>1.6666666666666667</v>
      </c>
      <c r="G37" s="107">
        <v>2</v>
      </c>
    </row>
    <row r="38" spans="1:7" ht="14.25" customHeight="1" x14ac:dyDescent="0.2">
      <c r="A38" s="54">
        <v>3108</v>
      </c>
      <c r="B38" s="56" t="s">
        <v>80</v>
      </c>
      <c r="C38" s="56" t="s">
        <v>195</v>
      </c>
      <c r="D38" s="69">
        <v>302</v>
      </c>
      <c r="E38" s="56" t="s">
        <v>228</v>
      </c>
      <c r="F38" s="61">
        <v>3.1666666666666665</v>
      </c>
      <c r="G38" s="107">
        <v>3.8</v>
      </c>
    </row>
    <row r="39" spans="1:7" ht="14.25" customHeight="1" x14ac:dyDescent="0.2">
      <c r="A39" s="54">
        <v>3109</v>
      </c>
      <c r="B39" s="56" t="s">
        <v>80</v>
      </c>
      <c r="C39" s="56" t="s">
        <v>195</v>
      </c>
      <c r="D39" s="69">
        <v>302</v>
      </c>
      <c r="E39" s="56" t="s">
        <v>229</v>
      </c>
      <c r="F39" s="61">
        <v>7.416666666666667</v>
      </c>
      <c r="G39" s="107">
        <v>8.9</v>
      </c>
    </row>
    <row r="40" spans="1:7" ht="14.25" customHeight="1" x14ac:dyDescent="0.2">
      <c r="A40" s="54">
        <v>3120</v>
      </c>
      <c r="B40" s="56" t="s">
        <v>80</v>
      </c>
      <c r="C40" s="56" t="s">
        <v>195</v>
      </c>
      <c r="D40" s="69">
        <v>302</v>
      </c>
      <c r="E40" s="62" t="s">
        <v>239</v>
      </c>
      <c r="F40" s="61">
        <v>1.875</v>
      </c>
      <c r="G40" s="107">
        <v>2.25</v>
      </c>
    </row>
    <row r="41" spans="1:7" ht="14.25" customHeight="1" x14ac:dyDescent="0.2">
      <c r="A41" s="54">
        <v>3121</v>
      </c>
      <c r="B41" s="56" t="s">
        <v>80</v>
      </c>
      <c r="C41" s="56" t="s">
        <v>195</v>
      </c>
      <c r="D41" s="69">
        <v>302</v>
      </c>
      <c r="E41" s="62" t="s">
        <v>240</v>
      </c>
      <c r="F41" s="61">
        <v>5.625</v>
      </c>
      <c r="G41" s="107">
        <v>6.75</v>
      </c>
    </row>
    <row r="42" spans="1:7" ht="14.25" customHeight="1" x14ac:dyDescent="0.2">
      <c r="A42" s="54">
        <v>3122</v>
      </c>
      <c r="B42" s="56" t="s">
        <v>80</v>
      </c>
      <c r="C42" s="56" t="s">
        <v>195</v>
      </c>
      <c r="D42" s="69">
        <v>302</v>
      </c>
      <c r="E42" s="63" t="s">
        <v>241</v>
      </c>
      <c r="F42" s="61">
        <v>1.875</v>
      </c>
      <c r="G42" s="107">
        <v>2.25</v>
      </c>
    </row>
    <row r="43" spans="1:7" ht="14.25" customHeight="1" x14ac:dyDescent="0.2">
      <c r="A43" s="54">
        <v>3123</v>
      </c>
      <c r="B43" s="56" t="s">
        <v>80</v>
      </c>
      <c r="C43" s="56" t="s">
        <v>195</v>
      </c>
      <c r="D43" s="69">
        <v>302</v>
      </c>
      <c r="E43" s="63" t="s">
        <v>242</v>
      </c>
      <c r="F43" s="61">
        <v>2.375</v>
      </c>
      <c r="G43" s="107">
        <v>2.85</v>
      </c>
    </row>
    <row r="44" spans="1:7" ht="14.25" customHeight="1" x14ac:dyDescent="0.2">
      <c r="A44" s="54">
        <v>3124</v>
      </c>
      <c r="B44" s="56" t="s">
        <v>80</v>
      </c>
      <c r="C44" s="56" t="s">
        <v>195</v>
      </c>
      <c r="D44" s="69">
        <v>302</v>
      </c>
      <c r="E44" s="63" t="s">
        <v>243</v>
      </c>
      <c r="F44" s="61">
        <v>2.5</v>
      </c>
      <c r="G44" s="107">
        <v>3</v>
      </c>
    </row>
    <row r="45" spans="1:7" ht="14.25" customHeight="1" x14ac:dyDescent="0.2">
      <c r="A45" s="54">
        <v>3125</v>
      </c>
      <c r="B45" s="56" t="s">
        <v>80</v>
      </c>
      <c r="C45" s="56" t="s">
        <v>195</v>
      </c>
      <c r="D45" s="69">
        <v>302</v>
      </c>
      <c r="E45" s="63" t="s">
        <v>244</v>
      </c>
      <c r="F45" s="61">
        <v>7.5</v>
      </c>
      <c r="G45" s="107">
        <v>9</v>
      </c>
    </row>
    <row r="46" spans="1:7" ht="14.25" customHeight="1" x14ac:dyDescent="0.2">
      <c r="A46" s="54">
        <v>3126</v>
      </c>
      <c r="B46" s="56" t="s">
        <v>80</v>
      </c>
      <c r="C46" s="56" t="s">
        <v>195</v>
      </c>
      <c r="D46" s="69">
        <v>302</v>
      </c>
      <c r="E46" s="63" t="s">
        <v>245</v>
      </c>
      <c r="F46" s="61">
        <v>0.625</v>
      </c>
      <c r="G46" s="107">
        <v>0.75</v>
      </c>
    </row>
    <row r="47" spans="1:7" ht="14.25" customHeight="1" x14ac:dyDescent="0.2">
      <c r="A47" s="54">
        <v>3127</v>
      </c>
      <c r="B47" s="56" t="s">
        <v>80</v>
      </c>
      <c r="C47" s="56" t="s">
        <v>195</v>
      </c>
      <c r="D47" s="69">
        <v>302</v>
      </c>
      <c r="E47" s="91" t="s">
        <v>273</v>
      </c>
      <c r="F47" s="61">
        <v>4.1666666666666671E-2</v>
      </c>
      <c r="G47" s="107">
        <v>0.05</v>
      </c>
    </row>
    <row r="48" spans="1:7" s="97" customFormat="1" ht="14.25" customHeight="1" x14ac:dyDescent="0.2">
      <c r="A48" s="92">
        <v>3137</v>
      </c>
      <c r="B48" s="93" t="s">
        <v>80</v>
      </c>
      <c r="C48" s="93" t="s">
        <v>195</v>
      </c>
      <c r="D48" s="94">
        <v>302</v>
      </c>
      <c r="E48" s="95" t="s">
        <v>274</v>
      </c>
      <c r="F48" s="96">
        <v>0.6</v>
      </c>
      <c r="G48" s="107">
        <v>0.7</v>
      </c>
    </row>
    <row r="49" spans="1:7" ht="14.25" customHeight="1" x14ac:dyDescent="0.2">
      <c r="A49" s="54">
        <v>3128</v>
      </c>
      <c r="B49" s="56" t="s">
        <v>80</v>
      </c>
      <c r="C49" s="56" t="s">
        <v>195</v>
      </c>
      <c r="D49" s="69">
        <v>302</v>
      </c>
      <c r="E49" s="63" t="s">
        <v>246</v>
      </c>
      <c r="F49" s="61">
        <v>0.4</v>
      </c>
      <c r="G49" s="107">
        <v>0.48</v>
      </c>
    </row>
    <row r="50" spans="1:7" ht="14.25" customHeight="1" x14ac:dyDescent="0.2">
      <c r="A50" s="54">
        <v>3129</v>
      </c>
      <c r="B50" s="56" t="s">
        <v>80</v>
      </c>
      <c r="C50" s="56" t="s">
        <v>195</v>
      </c>
      <c r="D50" s="69">
        <v>302</v>
      </c>
      <c r="E50" s="63" t="s">
        <v>247</v>
      </c>
      <c r="F50" s="61">
        <v>13.333333333333334</v>
      </c>
      <c r="G50" s="107">
        <v>16</v>
      </c>
    </row>
    <row r="51" spans="1:7" ht="14.25" customHeight="1" x14ac:dyDescent="0.2">
      <c r="A51" s="54">
        <v>3130</v>
      </c>
      <c r="B51" s="56" t="s">
        <v>80</v>
      </c>
      <c r="C51" s="56" t="s">
        <v>195</v>
      </c>
      <c r="D51" s="69">
        <v>302</v>
      </c>
      <c r="E51" s="63" t="s">
        <v>248</v>
      </c>
      <c r="F51" s="61">
        <v>1.1666666666666667</v>
      </c>
      <c r="G51" s="107">
        <v>1.4</v>
      </c>
    </row>
    <row r="52" spans="1:7" ht="14.25" customHeight="1" x14ac:dyDescent="0.2">
      <c r="A52" s="54">
        <v>3131</v>
      </c>
      <c r="B52" s="56" t="s">
        <v>80</v>
      </c>
      <c r="C52" s="56" t="s">
        <v>195</v>
      </c>
      <c r="D52" s="69">
        <v>302</v>
      </c>
      <c r="E52" s="63" t="s">
        <v>249</v>
      </c>
      <c r="F52" s="61">
        <v>0.15</v>
      </c>
      <c r="G52" s="107">
        <v>0.18</v>
      </c>
    </row>
    <row r="53" spans="1:7" ht="14.25" customHeight="1" x14ac:dyDescent="0.2">
      <c r="A53" s="54">
        <v>3132</v>
      </c>
      <c r="B53" s="56" t="s">
        <v>80</v>
      </c>
      <c r="C53" s="56" t="s">
        <v>195</v>
      </c>
      <c r="D53" s="69">
        <v>302</v>
      </c>
      <c r="E53" s="91" t="s">
        <v>275</v>
      </c>
      <c r="F53" s="61">
        <v>1.1666666666666667</v>
      </c>
      <c r="G53" s="107">
        <v>1.4</v>
      </c>
    </row>
    <row r="54" spans="1:7" ht="14.25" customHeight="1" x14ac:dyDescent="0.2">
      <c r="A54" s="54">
        <v>3133</v>
      </c>
      <c r="B54" s="56" t="s">
        <v>80</v>
      </c>
      <c r="C54" s="56" t="s">
        <v>195</v>
      </c>
      <c r="D54" s="69">
        <v>302</v>
      </c>
      <c r="E54" s="91" t="s">
        <v>276</v>
      </c>
      <c r="F54" s="61">
        <v>2.375</v>
      </c>
      <c r="G54" s="107">
        <v>2.85</v>
      </c>
    </row>
    <row r="55" spans="1:7" ht="14.25" customHeight="1" x14ac:dyDescent="0.2">
      <c r="A55" s="54">
        <v>3134</v>
      </c>
      <c r="B55" s="56" t="s">
        <v>80</v>
      </c>
      <c r="C55" s="56" t="s">
        <v>195</v>
      </c>
      <c r="D55" s="69">
        <v>302</v>
      </c>
      <c r="E55" s="91" t="s">
        <v>277</v>
      </c>
      <c r="F55" s="61">
        <v>7.1250000000000009</v>
      </c>
      <c r="G55" s="107">
        <v>8.5500000000000007</v>
      </c>
    </row>
    <row r="56" spans="1:7" ht="14.25" customHeight="1" x14ac:dyDescent="0.2">
      <c r="A56" s="54">
        <v>3135</v>
      </c>
      <c r="B56" s="56" t="s">
        <v>80</v>
      </c>
      <c r="C56" s="56" t="s">
        <v>195</v>
      </c>
      <c r="D56" s="69">
        <v>302</v>
      </c>
      <c r="E56" s="63" t="s">
        <v>250</v>
      </c>
      <c r="F56" s="61">
        <v>2.5000000000000001E-2</v>
      </c>
      <c r="G56" s="107">
        <v>0.03</v>
      </c>
    </row>
    <row r="57" spans="1:7" ht="14.25" customHeight="1" x14ac:dyDescent="0.2">
      <c r="A57" s="64">
        <v>3136</v>
      </c>
      <c r="B57" s="56" t="s">
        <v>80</v>
      </c>
      <c r="C57" s="56" t="s">
        <v>195</v>
      </c>
      <c r="D57" s="69">
        <v>302</v>
      </c>
      <c r="E57" s="65" t="s">
        <v>268</v>
      </c>
      <c r="F57" s="53">
        <v>0.25</v>
      </c>
      <c r="G57" s="108">
        <v>0.25</v>
      </c>
    </row>
    <row r="58" spans="1:7" ht="14.25" customHeight="1" x14ac:dyDescent="0.2">
      <c r="A58" s="64">
        <v>3002</v>
      </c>
      <c r="B58" s="63" t="s">
        <v>230</v>
      </c>
      <c r="C58" s="63" t="s">
        <v>195</v>
      </c>
      <c r="D58" s="69">
        <v>302</v>
      </c>
      <c r="E58" s="63" t="s">
        <v>231</v>
      </c>
      <c r="F58" s="53">
        <v>300</v>
      </c>
      <c r="G58" s="107">
        <v>350</v>
      </c>
    </row>
    <row r="59" spans="1:7" ht="57.75" customHeight="1" thickBot="1" x14ac:dyDescent="0.25">
      <c r="A59" s="66">
        <v>4100</v>
      </c>
      <c r="B59" s="67" t="s">
        <v>84</v>
      </c>
      <c r="C59" s="67" t="s">
        <v>85</v>
      </c>
      <c r="D59" s="83">
        <v>401</v>
      </c>
      <c r="E59" s="67" t="s">
        <v>19</v>
      </c>
      <c r="F59" s="53">
        <v>0.67</v>
      </c>
      <c r="G59" s="107">
        <v>1.1000000000000001</v>
      </c>
    </row>
    <row r="60" spans="1:7" ht="57" customHeight="1" thickBot="1" x14ac:dyDescent="0.25">
      <c r="A60" s="54">
        <v>4101</v>
      </c>
      <c r="B60" s="56" t="s">
        <v>84</v>
      </c>
      <c r="C60" s="56" t="s">
        <v>85</v>
      </c>
      <c r="D60" s="83">
        <v>401</v>
      </c>
      <c r="E60" s="56" t="s">
        <v>20</v>
      </c>
      <c r="F60" s="53">
        <v>5.36</v>
      </c>
      <c r="G60" s="107">
        <v>5.4</v>
      </c>
    </row>
    <row r="61" spans="1:7" ht="57" customHeight="1" thickBot="1" x14ac:dyDescent="0.25">
      <c r="A61" s="54">
        <v>4102</v>
      </c>
      <c r="B61" s="56" t="s">
        <v>84</v>
      </c>
      <c r="C61" s="56" t="s">
        <v>85</v>
      </c>
      <c r="D61" s="83">
        <v>401</v>
      </c>
      <c r="E61" s="56" t="s">
        <v>21</v>
      </c>
      <c r="F61" s="53">
        <v>17.420000000000002</v>
      </c>
      <c r="G61" s="107">
        <v>17.600000000000001</v>
      </c>
    </row>
    <row r="62" spans="1:7" ht="57" customHeight="1" thickBot="1" x14ac:dyDescent="0.25">
      <c r="A62" s="54">
        <v>4103</v>
      </c>
      <c r="B62" s="56" t="s">
        <v>84</v>
      </c>
      <c r="C62" s="56" t="s">
        <v>85</v>
      </c>
      <c r="D62" s="83">
        <v>401</v>
      </c>
      <c r="E62" s="56" t="s">
        <v>86</v>
      </c>
      <c r="F62" s="53">
        <v>1.1299999999999999</v>
      </c>
      <c r="G62" s="107">
        <v>1.6</v>
      </c>
    </row>
    <row r="63" spans="1:7" ht="57" customHeight="1" thickBot="1" x14ac:dyDescent="0.25">
      <c r="A63" s="54">
        <v>4104</v>
      </c>
      <c r="B63" s="56" t="s">
        <v>84</v>
      </c>
      <c r="C63" s="56" t="s">
        <v>85</v>
      </c>
      <c r="D63" s="83">
        <v>401</v>
      </c>
      <c r="E63" s="56" t="s">
        <v>87</v>
      </c>
      <c r="F63" s="53">
        <v>0.59</v>
      </c>
      <c r="G63" s="107">
        <v>0.7</v>
      </c>
    </row>
    <row r="64" spans="1:7" ht="57" customHeight="1" thickBot="1" x14ac:dyDescent="0.25">
      <c r="A64" s="54">
        <v>4105</v>
      </c>
      <c r="B64" s="56" t="s">
        <v>84</v>
      </c>
      <c r="C64" s="56" t="s">
        <v>85</v>
      </c>
      <c r="D64" s="83">
        <v>401</v>
      </c>
      <c r="E64" s="56" t="s">
        <v>88</v>
      </c>
      <c r="F64" s="53">
        <v>0.94</v>
      </c>
      <c r="G64" s="107">
        <v>1</v>
      </c>
    </row>
    <row r="65" spans="1:7" ht="57" customHeight="1" thickBot="1" x14ac:dyDescent="0.25">
      <c r="A65" s="54">
        <v>4106</v>
      </c>
      <c r="B65" s="56" t="s">
        <v>84</v>
      </c>
      <c r="C65" s="56" t="s">
        <v>85</v>
      </c>
      <c r="D65" s="83">
        <v>401</v>
      </c>
      <c r="E65" s="56" t="s">
        <v>89</v>
      </c>
      <c r="F65" s="53">
        <v>1.18</v>
      </c>
      <c r="G65" s="107">
        <v>1.2</v>
      </c>
    </row>
    <row r="66" spans="1:7" ht="57" customHeight="1" thickBot="1" x14ac:dyDescent="0.25">
      <c r="A66" s="54">
        <v>4107</v>
      </c>
      <c r="B66" s="56" t="s">
        <v>84</v>
      </c>
      <c r="C66" s="56" t="s">
        <v>85</v>
      </c>
      <c r="D66" s="83">
        <v>401</v>
      </c>
      <c r="E66" s="56" t="s">
        <v>90</v>
      </c>
      <c r="F66" s="53">
        <v>5.36</v>
      </c>
      <c r="G66" s="107">
        <v>8.1</v>
      </c>
    </row>
    <row r="67" spans="1:7" ht="57" customHeight="1" thickBot="1" x14ac:dyDescent="0.25">
      <c r="A67" s="54">
        <v>4001</v>
      </c>
      <c r="B67" s="56" t="s">
        <v>84</v>
      </c>
      <c r="C67" s="56" t="s">
        <v>85</v>
      </c>
      <c r="D67" s="83">
        <v>401</v>
      </c>
      <c r="E67" s="68" t="s">
        <v>207</v>
      </c>
      <c r="F67" s="53">
        <v>170</v>
      </c>
      <c r="G67" s="107">
        <v>200</v>
      </c>
    </row>
    <row r="68" spans="1:7" ht="57" customHeight="1" x14ac:dyDescent="0.2">
      <c r="A68" s="54">
        <v>4108</v>
      </c>
      <c r="B68" s="56" t="s">
        <v>84</v>
      </c>
      <c r="C68" s="56" t="s">
        <v>91</v>
      </c>
      <c r="D68" s="82">
        <v>402</v>
      </c>
      <c r="E68" s="56" t="s">
        <v>170</v>
      </c>
      <c r="F68" s="53">
        <v>1.86</v>
      </c>
      <c r="G68" s="107">
        <v>2.7</v>
      </c>
    </row>
    <row r="69" spans="1:7" ht="57" customHeight="1" x14ac:dyDescent="0.2">
      <c r="A69" s="54">
        <v>4109</v>
      </c>
      <c r="B69" s="56" t="s">
        <v>84</v>
      </c>
      <c r="C69" s="56" t="s">
        <v>92</v>
      </c>
      <c r="D69" s="82">
        <v>402</v>
      </c>
      <c r="E69" s="56" t="s">
        <v>170</v>
      </c>
      <c r="F69" s="53">
        <v>5.58</v>
      </c>
      <c r="G69" s="107">
        <v>5.6</v>
      </c>
    </row>
    <row r="70" spans="1:7" ht="57" customHeight="1" x14ac:dyDescent="0.2">
      <c r="A70" s="54">
        <v>4110</v>
      </c>
      <c r="B70" s="56" t="s">
        <v>84</v>
      </c>
      <c r="C70" s="56" t="s">
        <v>93</v>
      </c>
      <c r="D70" s="82">
        <v>402</v>
      </c>
      <c r="E70" s="56" t="s">
        <v>170</v>
      </c>
      <c r="F70" s="53">
        <v>9.3000000000000007</v>
      </c>
      <c r="G70" s="107">
        <v>13</v>
      </c>
    </row>
    <row r="71" spans="1:7" ht="57" customHeight="1" x14ac:dyDescent="0.2">
      <c r="A71" s="54">
        <v>4111</v>
      </c>
      <c r="B71" s="56" t="s">
        <v>84</v>
      </c>
      <c r="C71" s="56" t="s">
        <v>91</v>
      </c>
      <c r="D71" s="82">
        <v>402</v>
      </c>
      <c r="E71" s="56" t="s">
        <v>171</v>
      </c>
      <c r="F71" s="53">
        <v>1.28</v>
      </c>
      <c r="G71" s="107">
        <v>1.7</v>
      </c>
    </row>
    <row r="72" spans="1:7" ht="57" customHeight="1" x14ac:dyDescent="0.2">
      <c r="A72" s="54">
        <v>4112</v>
      </c>
      <c r="B72" s="56" t="s">
        <v>84</v>
      </c>
      <c r="C72" s="56" t="s">
        <v>92</v>
      </c>
      <c r="D72" s="82">
        <v>402</v>
      </c>
      <c r="E72" s="56" t="s">
        <v>171</v>
      </c>
      <c r="F72" s="53">
        <v>4.99</v>
      </c>
      <c r="G72" s="107">
        <v>5.6</v>
      </c>
    </row>
    <row r="73" spans="1:7" ht="57" customHeight="1" x14ac:dyDescent="0.2">
      <c r="A73" s="54">
        <v>4113</v>
      </c>
      <c r="B73" s="56" t="s">
        <v>84</v>
      </c>
      <c r="C73" s="56" t="s">
        <v>93</v>
      </c>
      <c r="D73" s="82">
        <v>402</v>
      </c>
      <c r="E73" s="56" t="s">
        <v>171</v>
      </c>
      <c r="F73" s="53">
        <v>12.8</v>
      </c>
      <c r="G73" s="107">
        <v>13</v>
      </c>
    </row>
    <row r="74" spans="1:7" ht="57.75" customHeight="1" thickBot="1" x14ac:dyDescent="0.25">
      <c r="A74" s="66">
        <v>4114</v>
      </c>
      <c r="B74" s="67" t="s">
        <v>84</v>
      </c>
      <c r="C74" s="67" t="s">
        <v>91</v>
      </c>
      <c r="D74" s="82">
        <v>402</v>
      </c>
      <c r="E74" s="67" t="s">
        <v>172</v>
      </c>
      <c r="F74" s="53">
        <v>1</v>
      </c>
      <c r="G74" s="107">
        <v>1.7</v>
      </c>
    </row>
    <row r="75" spans="1:7" ht="57" customHeight="1" x14ac:dyDescent="0.2">
      <c r="A75" s="54">
        <v>4115</v>
      </c>
      <c r="B75" s="56" t="s">
        <v>84</v>
      </c>
      <c r="C75" s="56" t="s">
        <v>92</v>
      </c>
      <c r="D75" s="82">
        <v>402</v>
      </c>
      <c r="E75" s="56" t="s">
        <v>172</v>
      </c>
      <c r="F75" s="53">
        <v>4</v>
      </c>
      <c r="G75" s="107">
        <v>4.2</v>
      </c>
    </row>
    <row r="76" spans="1:7" ht="57" customHeight="1" x14ac:dyDescent="0.2">
      <c r="A76" s="54">
        <v>4116</v>
      </c>
      <c r="B76" s="56" t="s">
        <v>84</v>
      </c>
      <c r="C76" s="56" t="s">
        <v>93</v>
      </c>
      <c r="D76" s="82">
        <v>402</v>
      </c>
      <c r="E76" s="56" t="s">
        <v>172</v>
      </c>
      <c r="F76" s="53">
        <v>12</v>
      </c>
      <c r="G76" s="107">
        <v>13</v>
      </c>
    </row>
    <row r="77" spans="1:7" ht="57" customHeight="1" x14ac:dyDescent="0.2">
      <c r="A77" s="54">
        <v>4117</v>
      </c>
      <c r="B77" s="56" t="s">
        <v>84</v>
      </c>
      <c r="C77" s="56" t="s">
        <v>212</v>
      </c>
      <c r="D77" s="69">
        <v>403</v>
      </c>
      <c r="E77" s="56" t="s">
        <v>168</v>
      </c>
      <c r="F77" s="53">
        <v>1.0900000000000001</v>
      </c>
      <c r="G77" s="107">
        <v>1.1000000000000001</v>
      </c>
    </row>
    <row r="78" spans="1:7" ht="57" customHeight="1" x14ac:dyDescent="0.2">
      <c r="A78" s="54">
        <v>4118</v>
      </c>
      <c r="B78" s="56" t="s">
        <v>84</v>
      </c>
      <c r="C78" s="56" t="s">
        <v>212</v>
      </c>
      <c r="D78" s="69">
        <v>403</v>
      </c>
      <c r="E78" s="56" t="s">
        <v>53</v>
      </c>
      <c r="F78" s="53">
        <v>1.63</v>
      </c>
      <c r="G78" s="107">
        <v>1.8</v>
      </c>
    </row>
    <row r="79" spans="1:7" ht="57" customHeight="1" x14ac:dyDescent="0.2">
      <c r="A79" s="54">
        <v>4201</v>
      </c>
      <c r="B79" s="56" t="s">
        <v>84</v>
      </c>
      <c r="C79" s="56" t="s">
        <v>212</v>
      </c>
      <c r="D79" s="69">
        <v>403</v>
      </c>
      <c r="E79" s="56" t="s">
        <v>251</v>
      </c>
      <c r="F79" s="61">
        <v>1.3583333333333332</v>
      </c>
      <c r="G79" s="107">
        <v>1.5</v>
      </c>
    </row>
    <row r="80" spans="1:7" ht="57" customHeight="1" x14ac:dyDescent="0.2">
      <c r="A80" s="54">
        <v>4119</v>
      </c>
      <c r="B80" s="56" t="s">
        <v>84</v>
      </c>
      <c r="C80" s="56" t="s">
        <v>212</v>
      </c>
      <c r="D80" s="69">
        <v>403</v>
      </c>
      <c r="E80" s="56" t="s">
        <v>62</v>
      </c>
      <c r="F80" s="53">
        <v>5.44</v>
      </c>
      <c r="G80" s="107">
        <v>6</v>
      </c>
    </row>
    <row r="81" spans="1:7" ht="57" customHeight="1" x14ac:dyDescent="0.2">
      <c r="A81" s="54">
        <v>4120</v>
      </c>
      <c r="B81" s="56" t="s">
        <v>84</v>
      </c>
      <c r="C81" s="56" t="s">
        <v>212</v>
      </c>
      <c r="D81" s="69">
        <v>403</v>
      </c>
      <c r="E81" s="56" t="s">
        <v>203</v>
      </c>
      <c r="F81" s="53">
        <v>3.06</v>
      </c>
      <c r="G81" s="107">
        <v>3.8</v>
      </c>
    </row>
    <row r="82" spans="1:7" ht="57" customHeight="1" x14ac:dyDescent="0.2">
      <c r="A82" s="54">
        <v>4121</v>
      </c>
      <c r="B82" s="56" t="s">
        <v>84</v>
      </c>
      <c r="C82" s="56" t="s">
        <v>212</v>
      </c>
      <c r="D82" s="69">
        <v>403</v>
      </c>
      <c r="E82" s="56" t="s">
        <v>204</v>
      </c>
      <c r="F82" s="53">
        <v>3.09</v>
      </c>
      <c r="G82" s="107">
        <v>3.8</v>
      </c>
    </row>
    <row r="83" spans="1:7" ht="57" customHeight="1" x14ac:dyDescent="0.2">
      <c r="A83" s="54">
        <v>4122</v>
      </c>
      <c r="B83" s="56" t="s">
        <v>84</v>
      </c>
      <c r="C83" s="56" t="s">
        <v>212</v>
      </c>
      <c r="D83" s="69">
        <v>403</v>
      </c>
      <c r="E83" s="56" t="s">
        <v>205</v>
      </c>
      <c r="F83" s="53">
        <v>10.58</v>
      </c>
      <c r="G83" s="107">
        <v>12</v>
      </c>
    </row>
    <row r="84" spans="1:7" ht="57" customHeight="1" x14ac:dyDescent="0.2">
      <c r="A84" s="54">
        <v>4123</v>
      </c>
      <c r="B84" s="56" t="s">
        <v>84</v>
      </c>
      <c r="C84" s="56" t="s">
        <v>212</v>
      </c>
      <c r="D84" s="69">
        <v>403</v>
      </c>
      <c r="E84" s="56" t="s">
        <v>206</v>
      </c>
      <c r="F84" s="53">
        <v>10.71</v>
      </c>
      <c r="G84" s="107">
        <v>12</v>
      </c>
    </row>
    <row r="85" spans="1:7" ht="57" customHeight="1" x14ac:dyDescent="0.2">
      <c r="A85" s="54">
        <v>4124</v>
      </c>
      <c r="B85" s="56" t="s">
        <v>84</v>
      </c>
      <c r="C85" s="56" t="s">
        <v>212</v>
      </c>
      <c r="D85" s="69">
        <v>403</v>
      </c>
      <c r="E85" s="56" t="s">
        <v>94</v>
      </c>
      <c r="F85" s="53">
        <v>1.28</v>
      </c>
      <c r="G85" s="107">
        <v>1.4</v>
      </c>
    </row>
    <row r="86" spans="1:7" ht="57" customHeight="1" x14ac:dyDescent="0.2">
      <c r="A86" s="54">
        <v>4002</v>
      </c>
      <c r="B86" s="56" t="s">
        <v>84</v>
      </c>
      <c r="C86" s="56" t="s">
        <v>212</v>
      </c>
      <c r="D86" s="69">
        <v>403</v>
      </c>
      <c r="E86" s="68" t="s">
        <v>207</v>
      </c>
      <c r="F86" s="53">
        <v>200</v>
      </c>
      <c r="G86" s="107">
        <v>230</v>
      </c>
    </row>
    <row r="87" spans="1:7" ht="57" customHeight="1" x14ac:dyDescent="0.2">
      <c r="A87" s="54">
        <v>4125</v>
      </c>
      <c r="B87" s="56" t="s">
        <v>84</v>
      </c>
      <c r="C87" s="56" t="s">
        <v>22</v>
      </c>
      <c r="D87" s="69">
        <v>404</v>
      </c>
      <c r="E87" s="56" t="s">
        <v>95</v>
      </c>
      <c r="F87" s="53">
        <v>11.25</v>
      </c>
      <c r="G87" s="107">
        <v>11.4</v>
      </c>
    </row>
    <row r="88" spans="1:7" ht="57" customHeight="1" x14ac:dyDescent="0.2">
      <c r="A88" s="54">
        <v>4126</v>
      </c>
      <c r="B88" s="56" t="s">
        <v>84</v>
      </c>
      <c r="C88" s="56" t="s">
        <v>22</v>
      </c>
      <c r="D88" s="69">
        <v>404</v>
      </c>
      <c r="E88" s="56" t="s">
        <v>96</v>
      </c>
      <c r="F88" s="53">
        <v>6.75</v>
      </c>
      <c r="G88" s="107">
        <v>6.8</v>
      </c>
    </row>
    <row r="89" spans="1:7" ht="57" customHeight="1" x14ac:dyDescent="0.2">
      <c r="A89" s="54">
        <v>4127</v>
      </c>
      <c r="B89" s="56" t="s">
        <v>84</v>
      </c>
      <c r="C89" s="56" t="s">
        <v>22</v>
      </c>
      <c r="D89" s="69">
        <v>404</v>
      </c>
      <c r="E89" s="56" t="s">
        <v>23</v>
      </c>
      <c r="F89" s="53">
        <v>9.9</v>
      </c>
      <c r="G89" s="107">
        <v>11.8</v>
      </c>
    </row>
    <row r="90" spans="1:7" ht="57.75" customHeight="1" thickBot="1" x14ac:dyDescent="0.25">
      <c r="A90" s="66">
        <v>4128</v>
      </c>
      <c r="B90" s="67" t="s">
        <v>84</v>
      </c>
      <c r="C90" s="67" t="s">
        <v>22</v>
      </c>
      <c r="D90" s="84">
        <v>404</v>
      </c>
      <c r="E90" s="67" t="s">
        <v>6</v>
      </c>
      <c r="F90" s="53">
        <v>3.3</v>
      </c>
      <c r="G90" s="107">
        <v>3.4</v>
      </c>
    </row>
    <row r="91" spans="1:7" ht="57" customHeight="1" x14ac:dyDescent="0.2">
      <c r="A91" s="54">
        <v>4129</v>
      </c>
      <c r="B91" s="56" t="s">
        <v>84</v>
      </c>
      <c r="C91" s="56" t="s">
        <v>22</v>
      </c>
      <c r="D91" s="69">
        <v>404</v>
      </c>
      <c r="E91" s="56" t="s">
        <v>97</v>
      </c>
      <c r="F91" s="53">
        <v>6.6</v>
      </c>
      <c r="G91" s="107">
        <v>6.7</v>
      </c>
    </row>
    <row r="92" spans="1:7" ht="57" customHeight="1" x14ac:dyDescent="0.2">
      <c r="A92" s="54">
        <v>4003</v>
      </c>
      <c r="B92" s="56" t="s">
        <v>84</v>
      </c>
      <c r="C92" s="56" t="s">
        <v>22</v>
      </c>
      <c r="D92" s="69">
        <v>404</v>
      </c>
      <c r="E92" s="68" t="s">
        <v>207</v>
      </c>
      <c r="F92" s="53">
        <v>200</v>
      </c>
      <c r="G92" s="107">
        <v>230</v>
      </c>
    </row>
    <row r="93" spans="1:7" ht="57" customHeight="1" x14ac:dyDescent="0.2">
      <c r="A93" s="54">
        <v>4130</v>
      </c>
      <c r="B93" s="56" t="s">
        <v>84</v>
      </c>
      <c r="C93" s="56" t="s">
        <v>4</v>
      </c>
      <c r="D93" s="69">
        <v>405</v>
      </c>
      <c r="E93" s="56" t="s">
        <v>24</v>
      </c>
      <c r="F93" s="53">
        <v>1.1000000000000001</v>
      </c>
      <c r="G93" s="107">
        <v>1.2</v>
      </c>
    </row>
    <row r="94" spans="1:7" ht="57" customHeight="1" x14ac:dyDescent="0.2">
      <c r="A94" s="54">
        <v>4131</v>
      </c>
      <c r="B94" s="56" t="s">
        <v>84</v>
      </c>
      <c r="C94" s="56" t="s">
        <v>4</v>
      </c>
      <c r="D94" s="69">
        <v>405</v>
      </c>
      <c r="E94" s="56" t="s">
        <v>98</v>
      </c>
      <c r="F94" s="53">
        <v>0.33</v>
      </c>
      <c r="G94" s="107">
        <v>0.4</v>
      </c>
    </row>
    <row r="95" spans="1:7" ht="57" customHeight="1" x14ac:dyDescent="0.2">
      <c r="A95" s="54">
        <v>4132</v>
      </c>
      <c r="B95" s="56" t="s">
        <v>84</v>
      </c>
      <c r="C95" s="56" t="s">
        <v>4</v>
      </c>
      <c r="D95" s="69">
        <v>405</v>
      </c>
      <c r="E95" s="56" t="s">
        <v>99</v>
      </c>
      <c r="F95" s="53">
        <v>0.44</v>
      </c>
      <c r="G95" s="107">
        <v>0.7</v>
      </c>
    </row>
    <row r="96" spans="1:7" ht="57" customHeight="1" x14ac:dyDescent="0.2">
      <c r="A96" s="54">
        <v>4133</v>
      </c>
      <c r="B96" s="56" t="s">
        <v>84</v>
      </c>
      <c r="C96" s="56" t="s">
        <v>4</v>
      </c>
      <c r="D96" s="69">
        <v>405</v>
      </c>
      <c r="E96" s="56" t="s">
        <v>5</v>
      </c>
      <c r="F96" s="53">
        <v>2.1</v>
      </c>
      <c r="G96" s="107">
        <v>3</v>
      </c>
    </row>
    <row r="97" spans="1:7" ht="57" customHeight="1" x14ac:dyDescent="0.2">
      <c r="A97" s="54">
        <v>4134</v>
      </c>
      <c r="B97" s="56" t="s">
        <v>84</v>
      </c>
      <c r="C97" s="56" t="s">
        <v>4</v>
      </c>
      <c r="D97" s="69">
        <v>405</v>
      </c>
      <c r="E97" s="56" t="s">
        <v>100</v>
      </c>
      <c r="F97" s="53">
        <v>3.49</v>
      </c>
      <c r="G97" s="107">
        <v>5</v>
      </c>
    </row>
    <row r="98" spans="1:7" ht="57" customHeight="1" x14ac:dyDescent="0.2">
      <c r="A98" s="54">
        <v>4135</v>
      </c>
      <c r="B98" s="56" t="s">
        <v>84</v>
      </c>
      <c r="C98" s="56" t="s">
        <v>4</v>
      </c>
      <c r="D98" s="69">
        <v>405</v>
      </c>
      <c r="E98" s="56" t="s">
        <v>101</v>
      </c>
      <c r="F98" s="53">
        <v>0.87</v>
      </c>
      <c r="G98" s="107">
        <v>1</v>
      </c>
    </row>
    <row r="99" spans="1:7" ht="57" customHeight="1" x14ac:dyDescent="0.2">
      <c r="A99" s="54">
        <v>4004</v>
      </c>
      <c r="B99" s="56" t="s">
        <v>84</v>
      </c>
      <c r="C99" s="56" t="s">
        <v>4</v>
      </c>
      <c r="D99" s="69">
        <v>405</v>
      </c>
      <c r="E99" s="68" t="s">
        <v>207</v>
      </c>
      <c r="F99" s="53">
        <v>200</v>
      </c>
      <c r="G99" s="107">
        <v>230</v>
      </c>
    </row>
    <row r="100" spans="1:7" ht="57" customHeight="1" x14ac:dyDescent="0.2">
      <c r="A100" s="54">
        <v>4136</v>
      </c>
      <c r="B100" s="56" t="s">
        <v>84</v>
      </c>
      <c r="C100" s="56" t="s">
        <v>27</v>
      </c>
      <c r="D100" s="82">
        <v>406</v>
      </c>
      <c r="E100" s="56" t="s">
        <v>252</v>
      </c>
      <c r="F100" s="53">
        <v>2.25</v>
      </c>
      <c r="G100" s="107">
        <v>2.2999999999999998</v>
      </c>
    </row>
    <row r="101" spans="1:7" ht="57" customHeight="1" x14ac:dyDescent="0.2">
      <c r="A101" s="54">
        <v>4137</v>
      </c>
      <c r="B101" s="56" t="s">
        <v>84</v>
      </c>
      <c r="C101" s="56" t="s">
        <v>27</v>
      </c>
      <c r="D101" s="82">
        <v>406</v>
      </c>
      <c r="E101" s="56" t="s">
        <v>253</v>
      </c>
      <c r="F101" s="53">
        <v>2.62</v>
      </c>
      <c r="G101" s="107">
        <v>3.8</v>
      </c>
    </row>
    <row r="102" spans="1:7" ht="57" customHeight="1" x14ac:dyDescent="0.2">
      <c r="A102" s="54">
        <v>4138</v>
      </c>
      <c r="B102" s="56" t="s">
        <v>84</v>
      </c>
      <c r="C102" s="56" t="s">
        <v>27</v>
      </c>
      <c r="D102" s="82">
        <v>406</v>
      </c>
      <c r="E102" s="56" t="s">
        <v>254</v>
      </c>
      <c r="F102" s="53">
        <v>6.55</v>
      </c>
      <c r="G102" s="107">
        <v>9.5</v>
      </c>
    </row>
    <row r="103" spans="1:7" ht="57" customHeight="1" x14ac:dyDescent="0.2">
      <c r="A103" s="54">
        <v>4202</v>
      </c>
      <c r="B103" s="56" t="s">
        <v>84</v>
      </c>
      <c r="C103" s="56" t="s">
        <v>27</v>
      </c>
      <c r="D103" s="82">
        <v>406</v>
      </c>
      <c r="E103" s="56" t="s">
        <v>255</v>
      </c>
      <c r="F103" s="58">
        <v>3.23</v>
      </c>
      <c r="G103" s="107">
        <v>3.8</v>
      </c>
    </row>
    <row r="104" spans="1:7" ht="57" customHeight="1" x14ac:dyDescent="0.2">
      <c r="A104" s="54">
        <v>4203</v>
      </c>
      <c r="B104" s="56" t="s">
        <v>84</v>
      </c>
      <c r="C104" s="56" t="s">
        <v>27</v>
      </c>
      <c r="D104" s="82">
        <v>406</v>
      </c>
      <c r="E104" s="56" t="s">
        <v>256</v>
      </c>
      <c r="F104" s="58">
        <v>8.0749999999999993</v>
      </c>
      <c r="G104" s="107">
        <v>9.5</v>
      </c>
    </row>
    <row r="105" spans="1:7" ht="57" customHeight="1" x14ac:dyDescent="0.2">
      <c r="A105" s="54">
        <v>4204</v>
      </c>
      <c r="B105" s="56" t="s">
        <v>84</v>
      </c>
      <c r="C105" s="56" t="s">
        <v>27</v>
      </c>
      <c r="D105" s="82">
        <v>406</v>
      </c>
      <c r="E105" s="56" t="s">
        <v>257</v>
      </c>
      <c r="F105" s="58">
        <v>12.92</v>
      </c>
      <c r="G105" s="107">
        <v>15.2</v>
      </c>
    </row>
    <row r="106" spans="1:7" ht="57" customHeight="1" x14ac:dyDescent="0.2">
      <c r="A106" s="54">
        <v>4205</v>
      </c>
      <c r="B106" s="56" t="s">
        <v>84</v>
      </c>
      <c r="C106" s="56" t="s">
        <v>27</v>
      </c>
      <c r="D106" s="82">
        <v>406</v>
      </c>
      <c r="E106" s="56" t="s">
        <v>258</v>
      </c>
      <c r="F106" s="58">
        <v>7.14</v>
      </c>
      <c r="G106" s="107">
        <v>8.4</v>
      </c>
    </row>
    <row r="107" spans="1:7" ht="57" customHeight="1" x14ac:dyDescent="0.2">
      <c r="A107" s="54">
        <v>4139</v>
      </c>
      <c r="B107" s="56" t="s">
        <v>84</v>
      </c>
      <c r="C107" s="56" t="s">
        <v>27</v>
      </c>
      <c r="D107" s="82">
        <v>406</v>
      </c>
      <c r="E107" s="56" t="s">
        <v>26</v>
      </c>
      <c r="F107" s="53">
        <v>1.45</v>
      </c>
      <c r="G107" s="107">
        <v>1.5</v>
      </c>
    </row>
    <row r="108" spans="1:7" ht="57" customHeight="1" x14ac:dyDescent="0.2">
      <c r="A108" s="54">
        <v>4005</v>
      </c>
      <c r="B108" s="56" t="s">
        <v>84</v>
      </c>
      <c r="C108" s="56" t="s">
        <v>27</v>
      </c>
      <c r="D108" s="82">
        <v>406</v>
      </c>
      <c r="E108" s="68" t="s">
        <v>207</v>
      </c>
      <c r="F108" s="58">
        <v>160</v>
      </c>
      <c r="G108" s="107">
        <v>190</v>
      </c>
    </row>
    <row r="109" spans="1:7" ht="57.75" customHeight="1" thickBot="1" x14ac:dyDescent="0.25">
      <c r="A109" s="66">
        <v>4140</v>
      </c>
      <c r="B109" s="67" t="s">
        <v>84</v>
      </c>
      <c r="C109" s="67" t="s">
        <v>28</v>
      </c>
      <c r="D109" s="83">
        <v>407</v>
      </c>
      <c r="E109" s="67" t="s">
        <v>102</v>
      </c>
      <c r="F109" s="53">
        <v>1.53</v>
      </c>
      <c r="G109" s="107">
        <v>2.5</v>
      </c>
    </row>
    <row r="110" spans="1:7" ht="57" customHeight="1" thickBot="1" x14ac:dyDescent="0.25">
      <c r="A110" s="54">
        <v>4141</v>
      </c>
      <c r="B110" s="56" t="s">
        <v>84</v>
      </c>
      <c r="C110" s="56" t="s">
        <v>28</v>
      </c>
      <c r="D110" s="83">
        <v>407</v>
      </c>
      <c r="E110" s="56" t="s">
        <v>103</v>
      </c>
      <c r="F110" s="53">
        <v>9.18</v>
      </c>
      <c r="G110" s="107">
        <v>12</v>
      </c>
    </row>
    <row r="111" spans="1:7" ht="57" customHeight="1" thickBot="1" x14ac:dyDescent="0.25">
      <c r="A111" s="54">
        <v>4142</v>
      </c>
      <c r="B111" s="56" t="s">
        <v>84</v>
      </c>
      <c r="C111" s="56" t="s">
        <v>28</v>
      </c>
      <c r="D111" s="83">
        <v>407</v>
      </c>
      <c r="E111" s="56" t="s">
        <v>220</v>
      </c>
      <c r="F111" s="53">
        <v>19.89</v>
      </c>
      <c r="G111" s="107">
        <v>35</v>
      </c>
    </row>
    <row r="112" spans="1:7" ht="57" customHeight="1" thickBot="1" x14ac:dyDescent="0.25">
      <c r="A112" s="54">
        <v>4154</v>
      </c>
      <c r="B112" s="56" t="s">
        <v>84</v>
      </c>
      <c r="C112" s="56" t="s">
        <v>28</v>
      </c>
      <c r="D112" s="83">
        <v>407</v>
      </c>
      <c r="E112" s="56" t="s">
        <v>207</v>
      </c>
      <c r="F112" s="53">
        <v>230</v>
      </c>
      <c r="G112" s="107">
        <v>300</v>
      </c>
    </row>
    <row r="113" spans="1:7" ht="57" customHeight="1" x14ac:dyDescent="0.2">
      <c r="A113" s="54">
        <v>4143</v>
      </c>
      <c r="B113" s="56" t="s">
        <v>84</v>
      </c>
      <c r="C113" s="56" t="s">
        <v>3</v>
      </c>
      <c r="D113" s="82">
        <v>408</v>
      </c>
      <c r="E113" s="56" t="s">
        <v>102</v>
      </c>
      <c r="F113" s="53">
        <v>1.85</v>
      </c>
      <c r="G113" s="107">
        <v>2.5</v>
      </c>
    </row>
    <row r="114" spans="1:7" ht="57" customHeight="1" x14ac:dyDescent="0.2">
      <c r="A114" s="54">
        <v>4144</v>
      </c>
      <c r="B114" s="56" t="s">
        <v>84</v>
      </c>
      <c r="C114" s="56" t="s">
        <v>3</v>
      </c>
      <c r="D114" s="82">
        <v>408</v>
      </c>
      <c r="E114" s="56" t="s">
        <v>103</v>
      </c>
      <c r="F114" s="53">
        <v>11.1</v>
      </c>
      <c r="G114" s="107">
        <v>12</v>
      </c>
    </row>
    <row r="115" spans="1:7" ht="57" customHeight="1" x14ac:dyDescent="0.2">
      <c r="A115" s="54">
        <v>4145</v>
      </c>
      <c r="B115" s="56" t="s">
        <v>84</v>
      </c>
      <c r="C115" s="56" t="s">
        <v>3</v>
      </c>
      <c r="D115" s="82">
        <v>408</v>
      </c>
      <c r="E115" s="56" t="s">
        <v>220</v>
      </c>
      <c r="F115" s="53">
        <v>14.8</v>
      </c>
      <c r="G115" s="107">
        <v>35</v>
      </c>
    </row>
    <row r="116" spans="1:7" ht="57" customHeight="1" x14ac:dyDescent="0.2">
      <c r="A116" s="54">
        <v>4155</v>
      </c>
      <c r="B116" s="56" t="s">
        <v>84</v>
      </c>
      <c r="C116" s="56" t="s">
        <v>3</v>
      </c>
      <c r="D116" s="82">
        <v>408</v>
      </c>
      <c r="E116" s="56" t="s">
        <v>207</v>
      </c>
      <c r="F116" s="53">
        <v>230</v>
      </c>
      <c r="G116" s="107">
        <v>300</v>
      </c>
    </row>
    <row r="117" spans="1:7" ht="57" customHeight="1" x14ac:dyDescent="0.2">
      <c r="A117" s="54">
        <v>4146</v>
      </c>
      <c r="B117" s="56" t="s">
        <v>84</v>
      </c>
      <c r="C117" s="56" t="s">
        <v>29</v>
      </c>
      <c r="D117" s="82">
        <v>409</v>
      </c>
      <c r="E117" s="56" t="s">
        <v>30</v>
      </c>
      <c r="F117" s="53">
        <v>8.75</v>
      </c>
      <c r="G117" s="107">
        <v>8.9</v>
      </c>
    </row>
    <row r="118" spans="1:7" ht="57" customHeight="1" x14ac:dyDescent="0.2">
      <c r="A118" s="54">
        <v>4147</v>
      </c>
      <c r="B118" s="56" t="s">
        <v>213</v>
      </c>
      <c r="C118" s="56" t="s">
        <v>29</v>
      </c>
      <c r="D118" s="82">
        <v>409</v>
      </c>
      <c r="E118" s="56" t="s">
        <v>177</v>
      </c>
      <c r="F118" s="53">
        <v>1.68</v>
      </c>
      <c r="G118" s="107">
        <v>1.8</v>
      </c>
    </row>
    <row r="119" spans="1:7" ht="57" customHeight="1" x14ac:dyDescent="0.2">
      <c r="A119" s="54">
        <v>4006</v>
      </c>
      <c r="B119" s="56" t="s">
        <v>213</v>
      </c>
      <c r="C119" s="56" t="s">
        <v>29</v>
      </c>
      <c r="D119" s="82">
        <v>409</v>
      </c>
      <c r="E119" s="68" t="s">
        <v>207</v>
      </c>
      <c r="F119" s="53">
        <v>120</v>
      </c>
      <c r="G119" s="107">
        <v>130</v>
      </c>
    </row>
    <row r="120" spans="1:7" ht="57" customHeight="1" x14ac:dyDescent="0.2">
      <c r="A120" s="54">
        <v>4148</v>
      </c>
      <c r="B120" s="56" t="s">
        <v>84</v>
      </c>
      <c r="C120" s="56" t="s">
        <v>104</v>
      </c>
      <c r="D120" s="82">
        <v>402</v>
      </c>
      <c r="E120" s="56" t="s">
        <v>105</v>
      </c>
      <c r="F120" s="53">
        <v>1.1299999999999999</v>
      </c>
      <c r="G120" s="107">
        <v>1.2</v>
      </c>
    </row>
    <row r="121" spans="1:7" ht="57" customHeight="1" x14ac:dyDescent="0.2">
      <c r="A121" s="54">
        <v>4149</v>
      </c>
      <c r="B121" s="56" t="s">
        <v>84</v>
      </c>
      <c r="C121" s="56" t="s">
        <v>104</v>
      </c>
      <c r="D121" s="82">
        <v>402</v>
      </c>
      <c r="E121" s="56" t="s">
        <v>106</v>
      </c>
      <c r="F121" s="53">
        <v>0.73</v>
      </c>
      <c r="G121" s="107">
        <v>1</v>
      </c>
    </row>
    <row r="122" spans="1:7" ht="57" customHeight="1" x14ac:dyDescent="0.2">
      <c r="A122" s="54">
        <v>4150</v>
      </c>
      <c r="B122" s="56" t="s">
        <v>84</v>
      </c>
      <c r="C122" s="56" t="s">
        <v>104</v>
      </c>
      <c r="D122" s="82">
        <v>402</v>
      </c>
      <c r="E122" s="56" t="s">
        <v>107</v>
      </c>
      <c r="F122" s="53">
        <v>1.46</v>
      </c>
      <c r="G122" s="107">
        <v>1.5</v>
      </c>
    </row>
    <row r="123" spans="1:7" ht="57" customHeight="1" x14ac:dyDescent="0.2">
      <c r="A123" s="54">
        <v>4007</v>
      </c>
      <c r="B123" s="56" t="s">
        <v>84</v>
      </c>
      <c r="C123" s="56" t="s">
        <v>104</v>
      </c>
      <c r="D123" s="82">
        <v>402</v>
      </c>
      <c r="E123" s="68" t="s">
        <v>207</v>
      </c>
      <c r="F123" s="53">
        <v>170</v>
      </c>
      <c r="G123" s="107">
        <v>190</v>
      </c>
    </row>
    <row r="124" spans="1:7" ht="57" customHeight="1" x14ac:dyDescent="0.2">
      <c r="A124" s="54">
        <v>4151</v>
      </c>
      <c r="B124" s="56" t="s">
        <v>84</v>
      </c>
      <c r="C124" s="56" t="s">
        <v>32</v>
      </c>
      <c r="D124" s="82">
        <v>404</v>
      </c>
      <c r="E124" s="56" t="s">
        <v>208</v>
      </c>
      <c r="F124" s="53">
        <v>2.61</v>
      </c>
      <c r="G124" s="107">
        <v>4</v>
      </c>
    </row>
    <row r="125" spans="1:7" ht="57" customHeight="1" x14ac:dyDescent="0.2">
      <c r="A125" s="54">
        <v>4152</v>
      </c>
      <c r="B125" s="56" t="s">
        <v>84</v>
      </c>
      <c r="C125" s="56" t="s">
        <v>32</v>
      </c>
      <c r="D125" s="82">
        <v>404</v>
      </c>
      <c r="E125" s="56" t="s">
        <v>209</v>
      </c>
      <c r="F125" s="53">
        <v>5.22</v>
      </c>
      <c r="G125" s="107">
        <v>10.6</v>
      </c>
    </row>
    <row r="126" spans="1:7" ht="57.75" customHeight="1" thickBot="1" x14ac:dyDescent="0.25">
      <c r="A126" s="66">
        <v>4153</v>
      </c>
      <c r="B126" s="67" t="s">
        <v>84</v>
      </c>
      <c r="C126" s="67" t="s">
        <v>108</v>
      </c>
      <c r="D126" s="82">
        <v>401</v>
      </c>
      <c r="E126" s="67" t="s">
        <v>109</v>
      </c>
      <c r="F126" s="53">
        <v>1.28</v>
      </c>
      <c r="G126" s="107">
        <v>2.5</v>
      </c>
    </row>
    <row r="127" spans="1:7" ht="57.75" customHeight="1" x14ac:dyDescent="0.2">
      <c r="A127" s="64">
        <v>4008</v>
      </c>
      <c r="B127" s="64" t="s">
        <v>84</v>
      </c>
      <c r="C127" s="64" t="s">
        <v>269</v>
      </c>
      <c r="D127" s="82">
        <v>502</v>
      </c>
      <c r="E127" s="64" t="s">
        <v>270</v>
      </c>
      <c r="F127" s="53">
        <v>170</v>
      </c>
      <c r="G127" s="107">
        <v>200</v>
      </c>
    </row>
    <row r="128" spans="1:7" ht="57" customHeight="1" x14ac:dyDescent="0.2">
      <c r="A128" s="54">
        <v>5100</v>
      </c>
      <c r="B128" s="56" t="s">
        <v>110</v>
      </c>
      <c r="C128" s="56" t="s">
        <v>214</v>
      </c>
      <c r="D128" s="82">
        <v>502</v>
      </c>
      <c r="E128" s="56" t="s">
        <v>171</v>
      </c>
      <c r="F128" s="53">
        <v>1.28</v>
      </c>
      <c r="G128" s="107">
        <v>1.3</v>
      </c>
    </row>
    <row r="129" spans="1:7" ht="57" customHeight="1" x14ac:dyDescent="0.2">
      <c r="A129" s="54">
        <v>5101</v>
      </c>
      <c r="B129" s="56" t="s">
        <v>110</v>
      </c>
      <c r="C129" s="56" t="s">
        <v>214</v>
      </c>
      <c r="D129" s="82">
        <v>501</v>
      </c>
      <c r="E129" s="56" t="s">
        <v>71</v>
      </c>
      <c r="F129" s="53">
        <v>1.08</v>
      </c>
      <c r="G129" s="107">
        <v>1.3</v>
      </c>
    </row>
    <row r="130" spans="1:7" ht="57" customHeight="1" x14ac:dyDescent="0.2">
      <c r="A130" s="54">
        <v>5102</v>
      </c>
      <c r="B130" s="56" t="s">
        <v>110</v>
      </c>
      <c r="C130" s="56" t="s">
        <v>111</v>
      </c>
      <c r="D130" s="82">
        <v>501</v>
      </c>
      <c r="E130" s="56" t="s">
        <v>109</v>
      </c>
      <c r="F130" s="53">
        <v>0.64</v>
      </c>
      <c r="G130" s="107">
        <v>1.3</v>
      </c>
    </row>
    <row r="131" spans="1:7" ht="57" customHeight="1" x14ac:dyDescent="0.2">
      <c r="A131" s="54">
        <v>5103</v>
      </c>
      <c r="B131" s="56" t="s">
        <v>110</v>
      </c>
      <c r="C131" s="56" t="s">
        <v>111</v>
      </c>
      <c r="D131" s="82">
        <v>501</v>
      </c>
      <c r="E131" s="56" t="s">
        <v>112</v>
      </c>
      <c r="F131" s="53">
        <v>0.23</v>
      </c>
      <c r="G131" s="107">
        <v>0.23</v>
      </c>
    </row>
    <row r="132" spans="1:7" ht="57" customHeight="1" x14ac:dyDescent="0.2">
      <c r="A132" s="54">
        <v>5104</v>
      </c>
      <c r="B132" s="56" t="s">
        <v>110</v>
      </c>
      <c r="C132" s="56" t="s">
        <v>111</v>
      </c>
      <c r="D132" s="82">
        <v>501</v>
      </c>
      <c r="E132" s="56" t="s">
        <v>113</v>
      </c>
      <c r="F132" s="53">
        <v>0.23</v>
      </c>
      <c r="G132" s="107">
        <v>0.23</v>
      </c>
    </row>
    <row r="133" spans="1:7" ht="57" customHeight="1" x14ac:dyDescent="0.2">
      <c r="A133" s="54">
        <v>5105</v>
      </c>
      <c r="B133" s="56" t="s">
        <v>110</v>
      </c>
      <c r="C133" s="56" t="s">
        <v>111</v>
      </c>
      <c r="D133" s="82">
        <v>501</v>
      </c>
      <c r="E133" s="56" t="s">
        <v>114</v>
      </c>
      <c r="F133" s="53">
        <v>0.35</v>
      </c>
      <c r="G133" s="107">
        <v>0.35</v>
      </c>
    </row>
    <row r="134" spans="1:7" ht="57" customHeight="1" x14ac:dyDescent="0.2">
      <c r="A134" s="54">
        <v>5106</v>
      </c>
      <c r="B134" s="56" t="s">
        <v>110</v>
      </c>
      <c r="C134" s="56" t="s">
        <v>111</v>
      </c>
      <c r="D134" s="82">
        <v>501</v>
      </c>
      <c r="E134" s="56" t="s">
        <v>115</v>
      </c>
      <c r="F134" s="53">
        <v>0.11</v>
      </c>
      <c r="G134" s="107">
        <v>0.12</v>
      </c>
    </row>
    <row r="135" spans="1:7" ht="57" customHeight="1" x14ac:dyDescent="0.2">
      <c r="A135" s="54">
        <v>5107</v>
      </c>
      <c r="B135" s="56" t="s">
        <v>110</v>
      </c>
      <c r="C135" s="56" t="s">
        <v>111</v>
      </c>
      <c r="D135" s="82">
        <v>501</v>
      </c>
      <c r="E135" s="56" t="s">
        <v>116</v>
      </c>
      <c r="F135" s="53">
        <v>0.23</v>
      </c>
      <c r="G135" s="107">
        <v>0.23</v>
      </c>
    </row>
    <row r="136" spans="1:7" ht="57" customHeight="1" x14ac:dyDescent="0.2">
      <c r="A136" s="54">
        <v>5108</v>
      </c>
      <c r="B136" s="56" t="s">
        <v>110</v>
      </c>
      <c r="C136" s="56" t="s">
        <v>111</v>
      </c>
      <c r="D136" s="82">
        <v>501</v>
      </c>
      <c r="E136" s="56" t="s">
        <v>178</v>
      </c>
      <c r="F136" s="53">
        <v>0.63</v>
      </c>
      <c r="G136" s="107">
        <v>0.63</v>
      </c>
    </row>
    <row r="137" spans="1:7" ht="57" customHeight="1" x14ac:dyDescent="0.2">
      <c r="A137" s="54">
        <v>5109</v>
      </c>
      <c r="B137" s="56" t="s">
        <v>110</v>
      </c>
      <c r="C137" s="56" t="s">
        <v>111</v>
      </c>
      <c r="D137" s="82">
        <v>501</v>
      </c>
      <c r="E137" s="56" t="s">
        <v>179</v>
      </c>
      <c r="F137" s="53">
        <v>0.67</v>
      </c>
      <c r="G137" s="107">
        <v>0.71</v>
      </c>
    </row>
    <row r="138" spans="1:7" ht="57" customHeight="1" x14ac:dyDescent="0.2">
      <c r="A138" s="54">
        <v>5110</v>
      </c>
      <c r="B138" s="56" t="s">
        <v>110</v>
      </c>
      <c r="C138" s="56" t="s">
        <v>111</v>
      </c>
      <c r="D138" s="82">
        <v>501</v>
      </c>
      <c r="E138" s="56" t="s">
        <v>180</v>
      </c>
      <c r="F138" s="53">
        <v>0.76</v>
      </c>
      <c r="G138" s="107">
        <v>0.79</v>
      </c>
    </row>
    <row r="139" spans="1:7" ht="57" customHeight="1" x14ac:dyDescent="0.2">
      <c r="A139" s="54">
        <v>5111</v>
      </c>
      <c r="B139" s="56" t="s">
        <v>110</v>
      </c>
      <c r="C139" s="56" t="s">
        <v>111</v>
      </c>
      <c r="D139" s="82">
        <v>501</v>
      </c>
      <c r="E139" s="56" t="s">
        <v>181</v>
      </c>
      <c r="F139" s="53">
        <v>0.81</v>
      </c>
      <c r="G139" s="107">
        <v>0.94</v>
      </c>
    </row>
    <row r="140" spans="1:7" ht="57" customHeight="1" x14ac:dyDescent="0.2">
      <c r="A140" s="54">
        <v>5112</v>
      </c>
      <c r="B140" s="56" t="s">
        <v>110</v>
      </c>
      <c r="C140" s="56" t="s">
        <v>111</v>
      </c>
      <c r="D140" s="82">
        <v>501</v>
      </c>
      <c r="E140" s="56" t="s">
        <v>182</v>
      </c>
      <c r="F140" s="53">
        <v>1.1399999999999999</v>
      </c>
      <c r="G140" s="107">
        <v>1.2</v>
      </c>
    </row>
    <row r="141" spans="1:7" ht="57" customHeight="1" x14ac:dyDescent="0.2">
      <c r="A141" s="54">
        <v>5113</v>
      </c>
      <c r="B141" s="56" t="s">
        <v>110</v>
      </c>
      <c r="C141" s="56" t="s">
        <v>111</v>
      </c>
      <c r="D141" s="82">
        <v>501</v>
      </c>
      <c r="E141" s="56" t="s">
        <v>183</v>
      </c>
      <c r="F141" s="53">
        <v>0.36</v>
      </c>
      <c r="G141" s="107">
        <v>0.45</v>
      </c>
    </row>
    <row r="142" spans="1:7" ht="57.75" customHeight="1" thickBot="1" x14ac:dyDescent="0.25">
      <c r="A142" s="66">
        <v>5114</v>
      </c>
      <c r="B142" s="67" t="s">
        <v>110</v>
      </c>
      <c r="C142" s="67" t="s">
        <v>111</v>
      </c>
      <c r="D142" s="82">
        <v>501</v>
      </c>
      <c r="E142" s="67" t="s">
        <v>184</v>
      </c>
      <c r="F142" s="53">
        <v>0.86</v>
      </c>
      <c r="G142" s="107">
        <v>1</v>
      </c>
    </row>
    <row r="143" spans="1:7" ht="57" customHeight="1" x14ac:dyDescent="0.2">
      <c r="A143" s="54">
        <v>5115</v>
      </c>
      <c r="B143" s="56" t="s">
        <v>110</v>
      </c>
      <c r="C143" s="56" t="s">
        <v>111</v>
      </c>
      <c r="D143" s="82">
        <v>501</v>
      </c>
      <c r="E143" s="56" t="s">
        <v>185</v>
      </c>
      <c r="F143" s="53">
        <v>1.01</v>
      </c>
      <c r="G143" s="107">
        <v>1.4</v>
      </c>
    </row>
    <row r="144" spans="1:7" ht="57" customHeight="1" x14ac:dyDescent="0.2">
      <c r="A144" s="54">
        <v>5116</v>
      </c>
      <c r="B144" s="56" t="s">
        <v>110</v>
      </c>
      <c r="C144" s="56" t="s">
        <v>111</v>
      </c>
      <c r="D144" s="82">
        <v>501</v>
      </c>
      <c r="E144" s="56" t="s">
        <v>186</v>
      </c>
      <c r="F144" s="53">
        <v>1.44</v>
      </c>
      <c r="G144" s="107">
        <v>1.6</v>
      </c>
    </row>
    <row r="145" spans="1:7" ht="57" customHeight="1" x14ac:dyDescent="0.2">
      <c r="A145" s="54">
        <v>5117</v>
      </c>
      <c r="B145" s="56" t="s">
        <v>110</v>
      </c>
      <c r="C145" s="56" t="s">
        <v>111</v>
      </c>
      <c r="D145" s="82">
        <v>501</v>
      </c>
      <c r="E145" s="56" t="s">
        <v>117</v>
      </c>
      <c r="F145" s="53">
        <v>0.99</v>
      </c>
      <c r="G145" s="107">
        <v>1.2</v>
      </c>
    </row>
    <row r="146" spans="1:7" ht="57" customHeight="1" x14ac:dyDescent="0.2">
      <c r="A146" s="54">
        <v>5118</v>
      </c>
      <c r="B146" s="56" t="s">
        <v>110</v>
      </c>
      <c r="C146" s="56" t="s">
        <v>111</v>
      </c>
      <c r="D146" s="82">
        <v>501</v>
      </c>
      <c r="E146" s="56" t="s">
        <v>118</v>
      </c>
      <c r="F146" s="53">
        <v>0.22</v>
      </c>
      <c r="G146" s="107">
        <v>0.25</v>
      </c>
    </row>
    <row r="147" spans="1:7" ht="57" customHeight="1" x14ac:dyDescent="0.2">
      <c r="A147" s="54">
        <v>5119</v>
      </c>
      <c r="B147" s="56" t="s">
        <v>110</v>
      </c>
      <c r="C147" s="56" t="s">
        <v>111</v>
      </c>
      <c r="D147" s="82">
        <v>501</v>
      </c>
      <c r="E147" s="56" t="s">
        <v>119</v>
      </c>
      <c r="F147" s="53">
        <v>0.22</v>
      </c>
      <c r="G147" s="107">
        <v>0.3</v>
      </c>
    </row>
    <row r="148" spans="1:7" ht="57" customHeight="1" x14ac:dyDescent="0.2">
      <c r="A148" s="54">
        <v>5120</v>
      </c>
      <c r="B148" s="56" t="s">
        <v>110</v>
      </c>
      <c r="C148" s="56" t="s">
        <v>111</v>
      </c>
      <c r="D148" s="82">
        <v>501</v>
      </c>
      <c r="E148" s="56" t="s">
        <v>120</v>
      </c>
      <c r="F148" s="53">
        <v>0.22</v>
      </c>
      <c r="G148" s="107">
        <v>0.4</v>
      </c>
    </row>
    <row r="149" spans="1:7" ht="57" customHeight="1" x14ac:dyDescent="0.2">
      <c r="A149" s="54">
        <v>5121</v>
      </c>
      <c r="B149" s="56" t="s">
        <v>110</v>
      </c>
      <c r="C149" s="56" t="s">
        <v>111</v>
      </c>
      <c r="D149" s="82">
        <v>501</v>
      </c>
      <c r="E149" s="56" t="s">
        <v>121</v>
      </c>
      <c r="F149" s="53">
        <v>0.22</v>
      </c>
      <c r="G149" s="107">
        <v>0.3</v>
      </c>
    </row>
    <row r="150" spans="1:7" ht="57" customHeight="1" x14ac:dyDescent="0.2">
      <c r="A150" s="54">
        <v>5122</v>
      </c>
      <c r="B150" s="56" t="s">
        <v>110</v>
      </c>
      <c r="C150" s="56" t="s">
        <v>111</v>
      </c>
      <c r="D150" s="82">
        <v>501</v>
      </c>
      <c r="E150" s="56" t="s">
        <v>122</v>
      </c>
      <c r="F150" s="53">
        <v>0.22</v>
      </c>
      <c r="G150" s="107">
        <v>0.4</v>
      </c>
    </row>
    <row r="151" spans="1:7" ht="57" customHeight="1" x14ac:dyDescent="0.2">
      <c r="A151" s="54">
        <v>5123</v>
      </c>
      <c r="B151" s="56" t="s">
        <v>110</v>
      </c>
      <c r="C151" s="56" t="s">
        <v>111</v>
      </c>
      <c r="D151" s="82">
        <v>501</v>
      </c>
      <c r="E151" s="56" t="s">
        <v>175</v>
      </c>
      <c r="F151" s="53">
        <v>0.22</v>
      </c>
      <c r="G151" s="107">
        <v>0.25</v>
      </c>
    </row>
    <row r="152" spans="1:7" ht="57" customHeight="1" x14ac:dyDescent="0.2">
      <c r="A152" s="54">
        <v>5124</v>
      </c>
      <c r="B152" s="56" t="s">
        <v>110</v>
      </c>
      <c r="C152" s="56" t="s">
        <v>111</v>
      </c>
      <c r="D152" s="82">
        <v>501</v>
      </c>
      <c r="E152" s="56" t="s">
        <v>176</v>
      </c>
      <c r="F152" s="53">
        <v>0.95</v>
      </c>
      <c r="G152" s="107">
        <v>1</v>
      </c>
    </row>
    <row r="153" spans="1:7" ht="57" customHeight="1" x14ac:dyDescent="0.2">
      <c r="A153" s="54">
        <v>5125</v>
      </c>
      <c r="B153" s="56" t="s">
        <v>110</v>
      </c>
      <c r="C153" s="56" t="s">
        <v>111</v>
      </c>
      <c r="D153" s="82">
        <v>501</v>
      </c>
      <c r="E153" s="56" t="s">
        <v>123</v>
      </c>
      <c r="F153" s="53">
        <v>0.66</v>
      </c>
      <c r="G153" s="107">
        <v>0.7</v>
      </c>
    </row>
    <row r="154" spans="1:7" ht="57" customHeight="1" x14ac:dyDescent="0.2">
      <c r="A154" s="54">
        <v>5126</v>
      </c>
      <c r="B154" s="56" t="s">
        <v>110</v>
      </c>
      <c r="C154" s="56" t="s">
        <v>111</v>
      </c>
      <c r="D154" s="82">
        <v>501</v>
      </c>
      <c r="E154" s="56" t="s">
        <v>124</v>
      </c>
      <c r="F154" s="53">
        <v>0.44</v>
      </c>
      <c r="G154" s="107">
        <v>0.5</v>
      </c>
    </row>
    <row r="155" spans="1:7" ht="57" customHeight="1" x14ac:dyDescent="0.2">
      <c r="A155" s="54">
        <v>5127</v>
      </c>
      <c r="B155" s="56" t="s">
        <v>110</v>
      </c>
      <c r="C155" s="56" t="s">
        <v>111</v>
      </c>
      <c r="D155" s="82">
        <v>501</v>
      </c>
      <c r="E155" s="56" t="s">
        <v>125</v>
      </c>
      <c r="F155" s="53">
        <v>0.66</v>
      </c>
      <c r="G155" s="107">
        <v>1</v>
      </c>
    </row>
    <row r="156" spans="1:7" ht="57" customHeight="1" x14ac:dyDescent="0.2">
      <c r="A156" s="54">
        <v>5128</v>
      </c>
      <c r="B156" s="56" t="s">
        <v>110</v>
      </c>
      <c r="C156" s="56" t="s">
        <v>111</v>
      </c>
      <c r="D156" s="82">
        <v>501</v>
      </c>
      <c r="E156" s="56" t="s">
        <v>126</v>
      </c>
      <c r="F156" s="53">
        <v>0.55000000000000004</v>
      </c>
      <c r="G156" s="107">
        <v>0.7</v>
      </c>
    </row>
    <row r="157" spans="1:7" ht="57.75" customHeight="1" thickBot="1" x14ac:dyDescent="0.25">
      <c r="A157" s="66">
        <v>5129</v>
      </c>
      <c r="B157" s="67" t="s">
        <v>110</v>
      </c>
      <c r="C157" s="67" t="s">
        <v>111</v>
      </c>
      <c r="D157" s="82">
        <v>501</v>
      </c>
      <c r="E157" s="67" t="s">
        <v>127</v>
      </c>
      <c r="F157" s="53">
        <v>0.7</v>
      </c>
      <c r="G157" s="107">
        <v>0.7</v>
      </c>
    </row>
    <row r="158" spans="1:7" ht="57" customHeight="1" x14ac:dyDescent="0.2">
      <c r="A158" s="54">
        <v>5130</v>
      </c>
      <c r="B158" s="56" t="s">
        <v>110</v>
      </c>
      <c r="C158" s="56" t="s">
        <v>111</v>
      </c>
      <c r="D158" s="82">
        <v>501</v>
      </c>
      <c r="E158" s="56" t="s">
        <v>128</v>
      </c>
      <c r="F158" s="53">
        <v>0.48</v>
      </c>
      <c r="G158" s="107">
        <v>0.5</v>
      </c>
    </row>
    <row r="159" spans="1:7" ht="57" customHeight="1" x14ac:dyDescent="0.2">
      <c r="A159" s="54">
        <v>5131</v>
      </c>
      <c r="B159" s="56" t="s">
        <v>110</v>
      </c>
      <c r="C159" s="56" t="s">
        <v>111</v>
      </c>
      <c r="D159" s="82">
        <v>501</v>
      </c>
      <c r="E159" s="56" t="s">
        <v>129</v>
      </c>
      <c r="F159" s="53">
        <v>0.48</v>
      </c>
      <c r="G159" s="107">
        <v>0.5</v>
      </c>
    </row>
    <row r="160" spans="1:7" ht="57" customHeight="1" x14ac:dyDescent="0.2">
      <c r="A160" s="54">
        <v>5132</v>
      </c>
      <c r="B160" s="56" t="s">
        <v>110</v>
      </c>
      <c r="C160" s="56" t="s">
        <v>111</v>
      </c>
      <c r="D160" s="82">
        <v>501</v>
      </c>
      <c r="E160" s="56" t="s">
        <v>130</v>
      </c>
      <c r="F160" s="53">
        <v>0.48</v>
      </c>
      <c r="G160" s="107">
        <v>0.5</v>
      </c>
    </row>
    <row r="161" spans="1:7" ht="57" customHeight="1" x14ac:dyDescent="0.2">
      <c r="A161" s="54">
        <v>5133</v>
      </c>
      <c r="B161" s="56" t="s">
        <v>110</v>
      </c>
      <c r="C161" s="56" t="s">
        <v>111</v>
      </c>
      <c r="D161" s="82">
        <v>501</v>
      </c>
      <c r="E161" s="56" t="s">
        <v>221</v>
      </c>
      <c r="F161" s="53">
        <v>0.72</v>
      </c>
      <c r="G161" s="107">
        <v>1.2</v>
      </c>
    </row>
    <row r="162" spans="1:7" ht="57" customHeight="1" x14ac:dyDescent="0.2">
      <c r="A162" s="54">
        <v>5134</v>
      </c>
      <c r="B162" s="56" t="s">
        <v>110</v>
      </c>
      <c r="C162" s="56" t="s">
        <v>111</v>
      </c>
      <c r="D162" s="82">
        <v>501</v>
      </c>
      <c r="E162" s="56" t="s">
        <v>222</v>
      </c>
      <c r="F162" s="53">
        <v>2.16</v>
      </c>
      <c r="G162" s="107">
        <v>2.2999999999999998</v>
      </c>
    </row>
    <row r="163" spans="1:7" ht="57" customHeight="1" x14ac:dyDescent="0.2">
      <c r="A163" s="54">
        <v>5135</v>
      </c>
      <c r="B163" s="56" t="s">
        <v>110</v>
      </c>
      <c r="C163" s="56" t="s">
        <v>111</v>
      </c>
      <c r="D163" s="82">
        <v>501</v>
      </c>
      <c r="E163" s="56" t="s">
        <v>131</v>
      </c>
      <c r="F163" s="53">
        <v>0.43</v>
      </c>
      <c r="G163" s="107">
        <v>0.8</v>
      </c>
    </row>
    <row r="164" spans="1:7" ht="57" customHeight="1" x14ac:dyDescent="0.2">
      <c r="A164" s="54">
        <v>5136</v>
      </c>
      <c r="B164" s="56" t="s">
        <v>110</v>
      </c>
      <c r="C164" s="56" t="s">
        <v>111</v>
      </c>
      <c r="D164" s="82">
        <v>501</v>
      </c>
      <c r="E164" s="56" t="s">
        <v>132</v>
      </c>
      <c r="F164" s="53">
        <v>0.08</v>
      </c>
      <c r="G164" s="107">
        <v>0.12</v>
      </c>
    </row>
    <row r="165" spans="1:7" ht="57" customHeight="1" x14ac:dyDescent="0.2">
      <c r="A165" s="54">
        <v>5137</v>
      </c>
      <c r="B165" s="56" t="s">
        <v>215</v>
      </c>
      <c r="C165" s="56" t="s">
        <v>111</v>
      </c>
      <c r="D165" s="82">
        <v>501</v>
      </c>
      <c r="E165" s="56" t="s">
        <v>191</v>
      </c>
      <c r="F165" s="53">
        <v>0.51</v>
      </c>
      <c r="G165" s="107">
        <v>0.9</v>
      </c>
    </row>
    <row r="166" spans="1:7" ht="57" customHeight="1" x14ac:dyDescent="0.2">
      <c r="A166" s="54">
        <v>5001</v>
      </c>
      <c r="B166" s="56" t="s">
        <v>215</v>
      </c>
      <c r="C166" s="56" t="s">
        <v>111</v>
      </c>
      <c r="D166" s="88">
        <v>515</v>
      </c>
      <c r="E166" s="69" t="s">
        <v>207</v>
      </c>
      <c r="F166" s="53">
        <v>200</v>
      </c>
      <c r="G166" s="107">
        <v>230</v>
      </c>
    </row>
    <row r="167" spans="1:7" ht="57" customHeight="1" x14ac:dyDescent="0.2">
      <c r="A167" s="54">
        <v>5003</v>
      </c>
      <c r="B167" s="56" t="s">
        <v>110</v>
      </c>
      <c r="C167" s="56" t="s">
        <v>223</v>
      </c>
      <c r="D167" s="82">
        <v>502</v>
      </c>
      <c r="E167" s="69" t="s">
        <v>207</v>
      </c>
      <c r="F167" s="53">
        <v>160</v>
      </c>
      <c r="G167" s="107">
        <v>190</v>
      </c>
    </row>
    <row r="168" spans="1:7" ht="57" customHeight="1" x14ac:dyDescent="0.2">
      <c r="A168" s="54">
        <v>5138</v>
      </c>
      <c r="B168" s="56" t="s">
        <v>110</v>
      </c>
      <c r="C168" s="56" t="s">
        <v>31</v>
      </c>
      <c r="D168" s="82">
        <v>502</v>
      </c>
      <c r="E168" s="56" t="s">
        <v>133</v>
      </c>
      <c r="F168" s="53">
        <v>0.49</v>
      </c>
      <c r="G168" s="107">
        <v>0.6</v>
      </c>
    </row>
    <row r="169" spans="1:7" ht="57" customHeight="1" x14ac:dyDescent="0.2">
      <c r="A169" s="54">
        <v>5139</v>
      </c>
      <c r="B169" s="56" t="s">
        <v>110</v>
      </c>
      <c r="C169" s="56" t="s">
        <v>31</v>
      </c>
      <c r="D169" s="82">
        <v>502</v>
      </c>
      <c r="E169" s="56" t="s">
        <v>134</v>
      </c>
      <c r="F169" s="53">
        <v>0.2</v>
      </c>
      <c r="G169" s="107">
        <v>0.2</v>
      </c>
    </row>
    <row r="170" spans="1:7" ht="57" customHeight="1" x14ac:dyDescent="0.2">
      <c r="A170" s="54">
        <v>5140</v>
      </c>
      <c r="B170" s="56" t="s">
        <v>110</v>
      </c>
      <c r="C170" s="56" t="s">
        <v>31</v>
      </c>
      <c r="D170" s="82">
        <v>502</v>
      </c>
      <c r="E170" s="56" t="s">
        <v>135</v>
      </c>
      <c r="F170" s="53">
        <v>0.97</v>
      </c>
      <c r="G170" s="107">
        <v>1</v>
      </c>
    </row>
    <row r="171" spans="1:7" ht="57" customHeight="1" x14ac:dyDescent="0.2">
      <c r="A171" s="54">
        <v>5141</v>
      </c>
      <c r="B171" s="56" t="s">
        <v>110</v>
      </c>
      <c r="C171" s="56" t="s">
        <v>31</v>
      </c>
      <c r="D171" s="82">
        <v>502</v>
      </c>
      <c r="E171" s="56" t="s">
        <v>136</v>
      </c>
      <c r="F171" s="53">
        <v>0.2</v>
      </c>
      <c r="G171" s="107">
        <v>0.2</v>
      </c>
    </row>
    <row r="172" spans="1:7" ht="57" customHeight="1" x14ac:dyDescent="0.2">
      <c r="A172" s="54">
        <v>5142</v>
      </c>
      <c r="B172" s="56" t="s">
        <v>110</v>
      </c>
      <c r="C172" s="56" t="s">
        <v>31</v>
      </c>
      <c r="D172" s="82">
        <v>502</v>
      </c>
      <c r="E172" s="56" t="s">
        <v>137</v>
      </c>
      <c r="F172" s="53">
        <v>0.2</v>
      </c>
      <c r="G172" s="107">
        <v>0.2</v>
      </c>
    </row>
    <row r="173" spans="1:7" ht="57.75" customHeight="1" thickBot="1" x14ac:dyDescent="0.25">
      <c r="A173" s="66">
        <v>5143</v>
      </c>
      <c r="B173" s="67" t="s">
        <v>110</v>
      </c>
      <c r="C173" s="67" t="s">
        <v>31</v>
      </c>
      <c r="D173" s="82">
        <v>502</v>
      </c>
      <c r="E173" s="67" t="s">
        <v>138</v>
      </c>
      <c r="F173" s="53">
        <v>0.4</v>
      </c>
      <c r="G173" s="107">
        <v>0.4</v>
      </c>
    </row>
    <row r="174" spans="1:7" ht="57" customHeight="1" x14ac:dyDescent="0.2">
      <c r="A174" s="54">
        <v>5144</v>
      </c>
      <c r="B174" s="56" t="s">
        <v>110</v>
      </c>
      <c r="C174" s="56" t="s">
        <v>31</v>
      </c>
      <c r="D174" s="88">
        <v>502</v>
      </c>
      <c r="E174" s="56" t="s">
        <v>139</v>
      </c>
      <c r="F174" s="53">
        <v>0.4</v>
      </c>
      <c r="G174" s="107">
        <v>0.4</v>
      </c>
    </row>
    <row r="175" spans="1:7" ht="57" customHeight="1" x14ac:dyDescent="0.2">
      <c r="A175" s="54">
        <v>5004</v>
      </c>
      <c r="B175" s="56" t="s">
        <v>110</v>
      </c>
      <c r="C175" s="56" t="s">
        <v>31</v>
      </c>
      <c r="D175" s="82">
        <v>503</v>
      </c>
      <c r="E175" s="56" t="s">
        <v>207</v>
      </c>
      <c r="F175" s="53">
        <v>0</v>
      </c>
      <c r="G175" s="107">
        <v>180</v>
      </c>
    </row>
    <row r="176" spans="1:7" ht="57" customHeight="1" x14ac:dyDescent="0.2">
      <c r="A176" s="54">
        <v>5145</v>
      </c>
      <c r="B176" s="56" t="s">
        <v>110</v>
      </c>
      <c r="C176" s="56" t="s">
        <v>32</v>
      </c>
      <c r="D176" s="82">
        <v>503</v>
      </c>
      <c r="E176" s="56" t="s">
        <v>140</v>
      </c>
      <c r="F176" s="53">
        <v>0.68</v>
      </c>
      <c r="G176" s="107">
        <v>0.8</v>
      </c>
    </row>
    <row r="177" spans="1:7" ht="57" customHeight="1" x14ac:dyDescent="0.2">
      <c r="A177" s="54">
        <v>5146</v>
      </c>
      <c r="B177" s="56" t="s">
        <v>110</v>
      </c>
      <c r="C177" s="56" t="s">
        <v>32</v>
      </c>
      <c r="D177" s="82">
        <v>503</v>
      </c>
      <c r="E177" s="56" t="s">
        <v>141</v>
      </c>
      <c r="F177" s="53">
        <v>0.68</v>
      </c>
      <c r="G177" s="107">
        <v>0.8</v>
      </c>
    </row>
    <row r="178" spans="1:7" ht="57" customHeight="1" x14ac:dyDescent="0.2">
      <c r="A178" s="54">
        <v>5147</v>
      </c>
      <c r="B178" s="56" t="s">
        <v>110</v>
      </c>
      <c r="C178" s="56" t="s">
        <v>32</v>
      </c>
      <c r="D178" s="82">
        <v>503</v>
      </c>
      <c r="E178" s="56" t="s">
        <v>142</v>
      </c>
      <c r="F178" s="53">
        <v>0.23</v>
      </c>
      <c r="G178" s="107">
        <v>0.3</v>
      </c>
    </row>
    <row r="179" spans="1:7" ht="57" customHeight="1" x14ac:dyDescent="0.2">
      <c r="A179" s="54">
        <v>5148</v>
      </c>
      <c r="B179" s="56" t="s">
        <v>110</v>
      </c>
      <c r="C179" s="56" t="s">
        <v>32</v>
      </c>
      <c r="D179" s="82">
        <v>503</v>
      </c>
      <c r="E179" s="56" t="s">
        <v>143</v>
      </c>
      <c r="F179" s="53">
        <v>0.23</v>
      </c>
      <c r="G179" s="107">
        <v>0.3</v>
      </c>
    </row>
    <row r="180" spans="1:7" ht="57" customHeight="1" x14ac:dyDescent="0.2">
      <c r="A180" s="54">
        <v>5149</v>
      </c>
      <c r="B180" s="56" t="s">
        <v>110</v>
      </c>
      <c r="C180" s="56" t="s">
        <v>32</v>
      </c>
      <c r="D180" s="82">
        <v>503</v>
      </c>
      <c r="E180" s="56" t="s">
        <v>144</v>
      </c>
      <c r="F180" s="53">
        <v>0.23</v>
      </c>
      <c r="G180" s="107">
        <v>0.3</v>
      </c>
    </row>
    <row r="181" spans="1:7" ht="57" customHeight="1" x14ac:dyDescent="0.2">
      <c r="A181" s="54">
        <v>5150</v>
      </c>
      <c r="B181" s="56" t="s">
        <v>110</v>
      </c>
      <c r="C181" s="56" t="s">
        <v>32</v>
      </c>
      <c r="D181" s="82">
        <v>503</v>
      </c>
      <c r="E181" s="56" t="s">
        <v>145</v>
      </c>
      <c r="F181" s="53">
        <v>0.23</v>
      </c>
      <c r="G181" s="107">
        <v>0.3</v>
      </c>
    </row>
    <row r="182" spans="1:7" ht="57" customHeight="1" x14ac:dyDescent="0.2">
      <c r="A182" s="54">
        <v>5151</v>
      </c>
      <c r="B182" s="56" t="s">
        <v>110</v>
      </c>
      <c r="C182" s="56" t="s">
        <v>32</v>
      </c>
      <c r="D182" s="82">
        <v>503</v>
      </c>
      <c r="E182" s="56" t="s">
        <v>146</v>
      </c>
      <c r="F182" s="53">
        <v>0.23</v>
      </c>
      <c r="G182" s="107">
        <v>0.4</v>
      </c>
    </row>
    <row r="183" spans="1:7" ht="57" customHeight="1" x14ac:dyDescent="0.2">
      <c r="A183" s="54">
        <v>5152</v>
      </c>
      <c r="B183" s="56" t="s">
        <v>110</v>
      </c>
      <c r="C183" s="56" t="s">
        <v>32</v>
      </c>
      <c r="D183" s="82">
        <v>503</v>
      </c>
      <c r="E183" s="56" t="s">
        <v>147</v>
      </c>
      <c r="F183" s="53">
        <v>0.23</v>
      </c>
      <c r="G183" s="107">
        <v>0.8</v>
      </c>
    </row>
    <row r="184" spans="1:7" ht="57" customHeight="1" x14ac:dyDescent="0.2">
      <c r="A184" s="54">
        <v>5153</v>
      </c>
      <c r="B184" s="56" t="s">
        <v>110</v>
      </c>
      <c r="C184" s="56" t="s">
        <v>32</v>
      </c>
      <c r="D184" s="82">
        <v>503</v>
      </c>
      <c r="E184" s="56" t="s">
        <v>148</v>
      </c>
      <c r="F184" s="53">
        <v>0.23</v>
      </c>
      <c r="G184" s="107">
        <v>1.2</v>
      </c>
    </row>
    <row r="185" spans="1:7" ht="57" customHeight="1" x14ac:dyDescent="0.2">
      <c r="A185" s="54">
        <v>5154</v>
      </c>
      <c r="B185" s="56" t="s">
        <v>110</v>
      </c>
      <c r="C185" s="56" t="s">
        <v>32</v>
      </c>
      <c r="D185" s="82">
        <v>503</v>
      </c>
      <c r="E185" s="56" t="s">
        <v>149</v>
      </c>
      <c r="F185" s="53">
        <v>0.23</v>
      </c>
      <c r="G185" s="107">
        <v>2</v>
      </c>
    </row>
    <row r="186" spans="1:7" ht="57" customHeight="1" x14ac:dyDescent="0.2">
      <c r="A186" s="54">
        <v>5155</v>
      </c>
      <c r="B186" s="56" t="s">
        <v>110</v>
      </c>
      <c r="C186" s="56" t="s">
        <v>32</v>
      </c>
      <c r="D186" s="82">
        <v>504</v>
      </c>
      <c r="E186" s="56" t="s">
        <v>32</v>
      </c>
      <c r="F186" s="53">
        <v>0.23</v>
      </c>
      <c r="G186" s="107">
        <v>1.35</v>
      </c>
    </row>
    <row r="187" spans="1:7" ht="57" customHeight="1" x14ac:dyDescent="0.2">
      <c r="A187" s="54">
        <v>5156</v>
      </c>
      <c r="B187" s="56" t="s">
        <v>110</v>
      </c>
      <c r="C187" s="56" t="s">
        <v>8</v>
      </c>
      <c r="D187" s="82">
        <v>505</v>
      </c>
      <c r="E187" s="56" t="s">
        <v>8</v>
      </c>
      <c r="F187" s="53">
        <v>0.03</v>
      </c>
      <c r="G187" s="107">
        <v>0.06</v>
      </c>
    </row>
    <row r="188" spans="1:7" ht="57" customHeight="1" thickBot="1" x14ac:dyDescent="0.25">
      <c r="A188" s="54">
        <v>5157</v>
      </c>
      <c r="B188" s="56" t="s">
        <v>110</v>
      </c>
      <c r="C188" s="56" t="s">
        <v>34</v>
      </c>
      <c r="D188" s="83">
        <v>506</v>
      </c>
      <c r="E188" s="56" t="s">
        <v>33</v>
      </c>
      <c r="F188" s="53">
        <v>0.11</v>
      </c>
      <c r="G188" s="107">
        <v>0.13</v>
      </c>
    </row>
    <row r="189" spans="1:7" ht="57.75" customHeight="1" thickBot="1" x14ac:dyDescent="0.25">
      <c r="A189" s="66">
        <v>5158</v>
      </c>
      <c r="B189" s="67" t="s">
        <v>110</v>
      </c>
      <c r="C189" s="67" t="s">
        <v>35</v>
      </c>
      <c r="D189" s="83">
        <v>506</v>
      </c>
      <c r="E189" s="67" t="s">
        <v>36</v>
      </c>
      <c r="F189" s="53">
        <v>0.14000000000000001</v>
      </c>
      <c r="G189" s="107">
        <v>0.25</v>
      </c>
    </row>
    <row r="190" spans="1:7" ht="57" customHeight="1" x14ac:dyDescent="0.2">
      <c r="A190" s="54">
        <v>5159</v>
      </c>
      <c r="B190" s="56" t="s">
        <v>110</v>
      </c>
      <c r="C190" s="56" t="s">
        <v>35</v>
      </c>
      <c r="D190" s="82">
        <v>507</v>
      </c>
      <c r="E190" s="56" t="s">
        <v>37</v>
      </c>
      <c r="F190" s="53">
        <v>0.1</v>
      </c>
      <c r="G190" s="107">
        <v>0.1</v>
      </c>
    </row>
    <row r="191" spans="1:7" ht="57" customHeight="1" x14ac:dyDescent="0.2">
      <c r="A191" s="54">
        <v>5160</v>
      </c>
      <c r="B191" s="56" t="s">
        <v>110</v>
      </c>
      <c r="C191" s="56" t="s">
        <v>7</v>
      </c>
      <c r="D191" s="82">
        <v>507</v>
      </c>
      <c r="E191" s="56" t="s">
        <v>259</v>
      </c>
      <c r="F191" s="53">
        <v>0.34</v>
      </c>
      <c r="G191" s="107">
        <v>0.4</v>
      </c>
    </row>
    <row r="192" spans="1:7" ht="57" customHeight="1" x14ac:dyDescent="0.2">
      <c r="A192" s="54">
        <v>5161</v>
      </c>
      <c r="B192" s="56" t="s">
        <v>110</v>
      </c>
      <c r="C192" s="56" t="s">
        <v>7</v>
      </c>
      <c r="D192" s="82">
        <v>507</v>
      </c>
      <c r="E192" s="56" t="s">
        <v>150</v>
      </c>
      <c r="F192" s="53">
        <v>0.34</v>
      </c>
      <c r="G192" s="107">
        <v>0.4</v>
      </c>
    </row>
    <row r="193" spans="1:7" ht="57" customHeight="1" x14ac:dyDescent="0.2">
      <c r="A193" s="54">
        <v>5162</v>
      </c>
      <c r="B193" s="56" t="s">
        <v>110</v>
      </c>
      <c r="C193" s="56" t="s">
        <v>7</v>
      </c>
      <c r="D193" s="82">
        <v>507</v>
      </c>
      <c r="E193" s="56" t="s">
        <v>151</v>
      </c>
      <c r="F193" s="53">
        <v>0.17</v>
      </c>
      <c r="G193" s="107">
        <v>0.25</v>
      </c>
    </row>
    <row r="194" spans="1:7" ht="57" customHeight="1" x14ac:dyDescent="0.2">
      <c r="A194" s="54">
        <v>5163</v>
      </c>
      <c r="B194" s="56" t="s">
        <v>110</v>
      </c>
      <c r="C194" s="56" t="s">
        <v>7</v>
      </c>
      <c r="D194" s="82">
        <v>507</v>
      </c>
      <c r="E194" s="56" t="s">
        <v>152</v>
      </c>
      <c r="F194" s="53">
        <v>0.17</v>
      </c>
      <c r="G194" s="107">
        <v>0.2</v>
      </c>
    </row>
    <row r="195" spans="1:7" ht="57" customHeight="1" x14ac:dyDescent="0.2">
      <c r="A195" s="54">
        <v>5164</v>
      </c>
      <c r="B195" s="56" t="s">
        <v>110</v>
      </c>
      <c r="C195" s="56" t="s">
        <v>7</v>
      </c>
      <c r="D195" s="82">
        <v>507</v>
      </c>
      <c r="E195" s="56" t="s">
        <v>64</v>
      </c>
      <c r="F195" s="53">
        <v>0.68</v>
      </c>
      <c r="G195" s="107">
        <v>0.7</v>
      </c>
    </row>
    <row r="196" spans="1:7" ht="57" customHeight="1" x14ac:dyDescent="0.2">
      <c r="A196" s="54">
        <v>5002</v>
      </c>
      <c r="B196" s="56" t="s">
        <v>110</v>
      </c>
      <c r="C196" s="56" t="s">
        <v>7</v>
      </c>
      <c r="D196" s="82">
        <v>508</v>
      </c>
      <c r="E196" s="69" t="s">
        <v>207</v>
      </c>
      <c r="F196" s="53">
        <v>200</v>
      </c>
      <c r="G196" s="107">
        <v>230</v>
      </c>
    </row>
    <row r="197" spans="1:7" ht="57" customHeight="1" x14ac:dyDescent="0.2">
      <c r="A197" s="54">
        <v>5165</v>
      </c>
      <c r="B197" s="56" t="s">
        <v>110</v>
      </c>
      <c r="C197" s="56" t="s">
        <v>39</v>
      </c>
      <c r="D197" s="82">
        <v>508</v>
      </c>
      <c r="E197" s="56" t="s">
        <v>25</v>
      </c>
      <c r="F197" s="53">
        <v>0.52</v>
      </c>
      <c r="G197" s="107">
        <v>0.7</v>
      </c>
    </row>
    <row r="198" spans="1:7" ht="57" customHeight="1" x14ac:dyDescent="0.2">
      <c r="A198" s="54">
        <v>5166</v>
      </c>
      <c r="B198" s="56" t="s">
        <v>110</v>
      </c>
      <c r="C198" s="56" t="s">
        <v>39</v>
      </c>
      <c r="D198" s="82">
        <v>508</v>
      </c>
      <c r="E198" s="56" t="s">
        <v>38</v>
      </c>
      <c r="F198" s="53">
        <v>0.52</v>
      </c>
      <c r="G198" s="107">
        <v>0.6</v>
      </c>
    </row>
    <row r="199" spans="1:7" ht="57" customHeight="1" x14ac:dyDescent="0.2">
      <c r="A199" s="54">
        <v>5185</v>
      </c>
      <c r="B199" s="56" t="s">
        <v>110</v>
      </c>
      <c r="C199" s="56" t="s">
        <v>39</v>
      </c>
      <c r="D199" s="82">
        <v>509</v>
      </c>
      <c r="E199" s="56" t="s">
        <v>260</v>
      </c>
      <c r="F199" s="53">
        <v>0.02</v>
      </c>
      <c r="G199" s="107">
        <v>0.02</v>
      </c>
    </row>
    <row r="200" spans="1:7" ht="57" customHeight="1" x14ac:dyDescent="0.2">
      <c r="A200" s="54">
        <v>5167</v>
      </c>
      <c r="B200" s="56" t="s">
        <v>110</v>
      </c>
      <c r="C200" s="56" t="s">
        <v>42</v>
      </c>
      <c r="D200" s="82">
        <v>510</v>
      </c>
      <c r="E200" s="56" t="s">
        <v>42</v>
      </c>
      <c r="F200" s="53">
        <v>0.03</v>
      </c>
      <c r="G200" s="107">
        <v>0.03</v>
      </c>
    </row>
    <row r="201" spans="1:7" ht="57" customHeight="1" x14ac:dyDescent="0.2">
      <c r="A201" s="54">
        <v>5168</v>
      </c>
      <c r="B201" s="56" t="s">
        <v>110</v>
      </c>
      <c r="C201" s="56" t="s">
        <v>43</v>
      </c>
      <c r="D201" s="82">
        <v>510</v>
      </c>
      <c r="E201" s="56" t="s">
        <v>9</v>
      </c>
      <c r="F201" s="53">
        <v>0.16</v>
      </c>
      <c r="G201" s="107">
        <v>0.2</v>
      </c>
    </row>
    <row r="202" spans="1:7" ht="57" customHeight="1" x14ac:dyDescent="0.2">
      <c r="A202" s="54">
        <v>5169</v>
      </c>
      <c r="B202" s="56" t="s">
        <v>110</v>
      </c>
      <c r="C202" s="56" t="s">
        <v>43</v>
      </c>
      <c r="D202" s="82">
        <v>510</v>
      </c>
      <c r="E202" s="56" t="s">
        <v>197</v>
      </c>
      <c r="F202" s="53">
        <v>0.08</v>
      </c>
      <c r="G202" s="107">
        <v>0.1</v>
      </c>
    </row>
    <row r="203" spans="1:7" ht="57" customHeight="1" x14ac:dyDescent="0.2">
      <c r="A203" s="54">
        <v>5170</v>
      </c>
      <c r="B203" s="56" t="s">
        <v>110</v>
      </c>
      <c r="C203" s="56" t="s">
        <v>43</v>
      </c>
      <c r="D203" s="82">
        <v>511</v>
      </c>
      <c r="E203" s="56" t="s">
        <v>198</v>
      </c>
      <c r="F203" s="53">
        <v>0.24</v>
      </c>
      <c r="G203" s="107">
        <v>0.3</v>
      </c>
    </row>
    <row r="204" spans="1:7" ht="57" customHeight="1" thickBot="1" x14ac:dyDescent="0.25">
      <c r="A204" s="54">
        <v>5171</v>
      </c>
      <c r="B204" s="56" t="s">
        <v>110</v>
      </c>
      <c r="C204" s="56" t="s">
        <v>153</v>
      </c>
      <c r="D204" s="83">
        <v>512</v>
      </c>
      <c r="E204" s="56" t="s">
        <v>44</v>
      </c>
      <c r="F204" s="53">
        <v>0.06</v>
      </c>
      <c r="G204" s="107">
        <v>0.1</v>
      </c>
    </row>
    <row r="205" spans="1:7" ht="57.75" customHeight="1" thickBot="1" x14ac:dyDescent="0.25">
      <c r="A205" s="66">
        <v>5172</v>
      </c>
      <c r="B205" s="67" t="s">
        <v>110</v>
      </c>
      <c r="C205" s="67" t="s">
        <v>45</v>
      </c>
      <c r="D205" s="83">
        <v>512</v>
      </c>
      <c r="E205" s="67" t="s">
        <v>40</v>
      </c>
      <c r="F205" s="53">
        <v>0.3</v>
      </c>
      <c r="G205" s="107">
        <v>0.35</v>
      </c>
    </row>
    <row r="206" spans="1:7" ht="57" customHeight="1" thickBot="1" x14ac:dyDescent="0.25">
      <c r="A206" s="54">
        <v>5173</v>
      </c>
      <c r="B206" s="56" t="s">
        <v>110</v>
      </c>
      <c r="C206" s="56" t="s">
        <v>45</v>
      </c>
      <c r="D206" s="83">
        <v>512</v>
      </c>
      <c r="E206" s="56" t="s">
        <v>173</v>
      </c>
      <c r="F206" s="53">
        <v>0.2</v>
      </c>
      <c r="G206" s="107">
        <v>0.25</v>
      </c>
    </row>
    <row r="207" spans="1:7" ht="57" customHeight="1" thickBot="1" x14ac:dyDescent="0.25">
      <c r="A207" s="54">
        <v>5174</v>
      </c>
      <c r="B207" s="56" t="s">
        <v>110</v>
      </c>
      <c r="C207" s="56" t="s">
        <v>45</v>
      </c>
      <c r="D207" s="83">
        <v>512</v>
      </c>
      <c r="E207" s="56" t="s">
        <v>174</v>
      </c>
      <c r="F207" s="53">
        <v>0.5</v>
      </c>
      <c r="G207" s="107">
        <v>0.6</v>
      </c>
    </row>
    <row r="208" spans="1:7" ht="57" customHeight="1" x14ac:dyDescent="0.2">
      <c r="A208" s="54">
        <v>5175</v>
      </c>
      <c r="B208" s="56" t="s">
        <v>110</v>
      </c>
      <c r="C208" s="56" t="s">
        <v>45</v>
      </c>
      <c r="D208" s="82">
        <v>513</v>
      </c>
      <c r="E208" s="56" t="s">
        <v>41</v>
      </c>
      <c r="F208" s="53">
        <v>0.5</v>
      </c>
      <c r="G208" s="107">
        <v>0.7</v>
      </c>
    </row>
    <row r="209" spans="1:7" ht="57" customHeight="1" x14ac:dyDescent="0.2">
      <c r="A209" s="54">
        <v>5176</v>
      </c>
      <c r="B209" s="56" t="s">
        <v>110</v>
      </c>
      <c r="C209" s="56" t="s">
        <v>154</v>
      </c>
      <c r="D209" s="82">
        <v>514</v>
      </c>
      <c r="E209" s="56" t="s">
        <v>154</v>
      </c>
      <c r="F209" s="53">
        <v>0.46</v>
      </c>
      <c r="G209" s="107">
        <v>0.7</v>
      </c>
    </row>
    <row r="210" spans="1:7" ht="57" customHeight="1" x14ac:dyDescent="0.2">
      <c r="A210" s="54">
        <v>5177</v>
      </c>
      <c r="B210" s="56" t="s">
        <v>110</v>
      </c>
      <c r="C210" s="56" t="s">
        <v>46</v>
      </c>
      <c r="D210" s="82">
        <v>514</v>
      </c>
      <c r="E210" s="56" t="s">
        <v>46</v>
      </c>
      <c r="F210" s="53">
        <v>0.15</v>
      </c>
      <c r="G210" s="107">
        <v>0.15</v>
      </c>
    </row>
    <row r="211" spans="1:7" ht="57" customHeight="1" x14ac:dyDescent="0.2">
      <c r="A211" s="54">
        <v>5184</v>
      </c>
      <c r="B211" s="56" t="s">
        <v>110</v>
      </c>
      <c r="C211" s="56" t="s">
        <v>46</v>
      </c>
      <c r="D211" s="82">
        <v>515</v>
      </c>
      <c r="E211" s="56" t="s">
        <v>226</v>
      </c>
      <c r="F211" s="53">
        <v>1</v>
      </c>
      <c r="G211" s="107">
        <v>1</v>
      </c>
    </row>
    <row r="212" spans="1:7" ht="57" customHeight="1" x14ac:dyDescent="0.2">
      <c r="A212" s="54">
        <v>5178</v>
      </c>
      <c r="B212" s="56" t="s">
        <v>110</v>
      </c>
      <c r="C212" s="56" t="s">
        <v>47</v>
      </c>
      <c r="D212" s="82">
        <v>515</v>
      </c>
      <c r="E212" s="56" t="s">
        <v>47</v>
      </c>
      <c r="F212" s="53">
        <v>0.03</v>
      </c>
      <c r="G212" s="107">
        <v>0.03</v>
      </c>
    </row>
    <row r="213" spans="1:7" ht="57" customHeight="1" x14ac:dyDescent="0.2">
      <c r="A213" s="54">
        <v>5182</v>
      </c>
      <c r="B213" s="56" t="s">
        <v>110</v>
      </c>
      <c r="C213" s="56" t="s">
        <v>47</v>
      </c>
      <c r="D213" s="82">
        <v>516</v>
      </c>
      <c r="E213" s="56" t="s">
        <v>261</v>
      </c>
      <c r="F213" s="53">
        <v>1</v>
      </c>
      <c r="G213" s="107">
        <v>1</v>
      </c>
    </row>
    <row r="214" spans="1:7" ht="57" customHeight="1" x14ac:dyDescent="0.2">
      <c r="A214" s="54">
        <v>5183</v>
      </c>
      <c r="B214" s="56" t="s">
        <v>110</v>
      </c>
      <c r="C214" s="56" t="s">
        <v>48</v>
      </c>
      <c r="D214" s="82">
        <v>516</v>
      </c>
      <c r="E214" s="56" t="s">
        <v>262</v>
      </c>
      <c r="F214" s="53">
        <v>1</v>
      </c>
      <c r="G214" s="107">
        <v>1</v>
      </c>
    </row>
    <row r="215" spans="1:7" ht="57" customHeight="1" x14ac:dyDescent="0.2">
      <c r="A215" s="54">
        <v>5179</v>
      </c>
      <c r="B215" s="56" t="s">
        <v>110</v>
      </c>
      <c r="C215" s="56" t="s">
        <v>48</v>
      </c>
      <c r="D215" s="82">
        <v>517</v>
      </c>
      <c r="E215" s="56" t="s">
        <v>48</v>
      </c>
      <c r="F215" s="53">
        <v>0.1</v>
      </c>
      <c r="G215" s="107">
        <v>0.11</v>
      </c>
    </row>
    <row r="216" spans="1:7" ht="57" customHeight="1" x14ac:dyDescent="0.2">
      <c r="A216" s="54">
        <v>5180</v>
      </c>
      <c r="B216" s="56" t="s">
        <v>110</v>
      </c>
      <c r="C216" s="56" t="s">
        <v>49</v>
      </c>
      <c r="D216" s="82">
        <v>518</v>
      </c>
      <c r="E216" s="56" t="s">
        <v>49</v>
      </c>
      <c r="F216" s="53">
        <v>0.76</v>
      </c>
      <c r="G216" s="107">
        <v>2.4</v>
      </c>
    </row>
    <row r="217" spans="1:7" ht="57" customHeight="1" x14ac:dyDescent="0.2">
      <c r="A217" s="54">
        <v>5181</v>
      </c>
      <c r="B217" s="56" t="s">
        <v>110</v>
      </c>
      <c r="C217" s="56" t="s">
        <v>50</v>
      </c>
      <c r="D217" s="82">
        <v>601</v>
      </c>
      <c r="E217" s="56" t="s">
        <v>50</v>
      </c>
      <c r="F217" s="53">
        <v>7.0000000000000007E-2</v>
      </c>
      <c r="G217" s="107">
        <v>0.09</v>
      </c>
    </row>
    <row r="218" spans="1:7" ht="42.75" customHeight="1" x14ac:dyDescent="0.2">
      <c r="A218" s="54">
        <v>6100</v>
      </c>
      <c r="B218" s="56" t="s">
        <v>155</v>
      </c>
      <c r="C218" s="56" t="s">
        <v>51</v>
      </c>
      <c r="D218" s="82">
        <v>603</v>
      </c>
      <c r="E218" s="56" t="s">
        <v>169</v>
      </c>
      <c r="F218" s="53">
        <v>0.6</v>
      </c>
      <c r="G218" s="107">
        <v>0.75</v>
      </c>
    </row>
    <row r="219" spans="1:7" ht="42.75" customHeight="1" x14ac:dyDescent="0.2">
      <c r="A219" s="54">
        <v>6101</v>
      </c>
      <c r="B219" s="56" t="s">
        <v>155</v>
      </c>
      <c r="C219" s="56" t="s">
        <v>51</v>
      </c>
      <c r="D219" s="82">
        <v>603</v>
      </c>
      <c r="E219" s="56" t="s">
        <v>53</v>
      </c>
      <c r="F219" s="53">
        <v>1.08</v>
      </c>
      <c r="G219" s="107">
        <v>1.1000000000000001</v>
      </c>
    </row>
    <row r="220" spans="1:7" ht="42.75" customHeight="1" x14ac:dyDescent="0.2">
      <c r="A220" s="54">
        <v>6102</v>
      </c>
      <c r="B220" s="56" t="s">
        <v>155</v>
      </c>
      <c r="C220" s="56" t="s">
        <v>51</v>
      </c>
      <c r="D220" s="82">
        <v>604</v>
      </c>
      <c r="E220" s="56" t="s">
        <v>201</v>
      </c>
      <c r="F220" s="53">
        <v>2</v>
      </c>
      <c r="G220" s="107">
        <v>3</v>
      </c>
    </row>
    <row r="221" spans="1:7" ht="42.75" customHeight="1" x14ac:dyDescent="0.2">
      <c r="A221" s="54">
        <v>6103</v>
      </c>
      <c r="B221" s="56" t="s">
        <v>155</v>
      </c>
      <c r="C221" s="56" t="s">
        <v>51</v>
      </c>
      <c r="D221" s="82">
        <v>604</v>
      </c>
      <c r="E221" s="56" t="s">
        <v>52</v>
      </c>
      <c r="F221" s="53">
        <v>0.68</v>
      </c>
      <c r="G221" s="107">
        <v>0.7</v>
      </c>
    </row>
    <row r="222" spans="1:7" ht="42.75" customHeight="1" x14ac:dyDescent="0.2">
      <c r="A222" s="54">
        <v>6104</v>
      </c>
      <c r="B222" s="56" t="s">
        <v>155</v>
      </c>
      <c r="C222" s="56" t="s">
        <v>51</v>
      </c>
      <c r="D222" s="82">
        <v>604</v>
      </c>
      <c r="E222" s="56" t="s">
        <v>94</v>
      </c>
      <c r="F222" s="53">
        <v>0.45</v>
      </c>
      <c r="G222" s="107">
        <v>0.45</v>
      </c>
    </row>
    <row r="223" spans="1:7" ht="42.75" customHeight="1" x14ac:dyDescent="0.2">
      <c r="A223" s="69">
        <v>6105</v>
      </c>
      <c r="B223" s="56" t="s">
        <v>155</v>
      </c>
      <c r="C223" s="56" t="s">
        <v>51</v>
      </c>
      <c r="D223" s="89">
        <v>604</v>
      </c>
      <c r="E223" s="56" t="s">
        <v>156</v>
      </c>
      <c r="F223" s="53">
        <v>0.45</v>
      </c>
      <c r="G223" s="107">
        <v>0.5</v>
      </c>
    </row>
    <row r="224" spans="1:7" ht="42.75" customHeight="1" x14ac:dyDescent="0.2">
      <c r="A224" s="70">
        <v>6106</v>
      </c>
      <c r="B224" s="71" t="s">
        <v>155</v>
      </c>
      <c r="C224" s="71" t="s">
        <v>51</v>
      </c>
      <c r="D224" s="90">
        <v>601</v>
      </c>
      <c r="E224" s="71" t="s">
        <v>157</v>
      </c>
      <c r="F224" s="53">
        <v>0.23</v>
      </c>
      <c r="G224" s="107">
        <v>0.25</v>
      </c>
    </row>
    <row r="225" spans="1:7" ht="42.75" customHeight="1" x14ac:dyDescent="0.2">
      <c r="A225" s="72">
        <v>6107</v>
      </c>
      <c r="B225" s="63" t="s">
        <v>155</v>
      </c>
      <c r="C225" s="63" t="s">
        <v>51</v>
      </c>
      <c r="D225" s="82">
        <v>601</v>
      </c>
      <c r="E225" s="63" t="s">
        <v>158</v>
      </c>
      <c r="F225" s="53">
        <v>0.23</v>
      </c>
      <c r="G225" s="107">
        <v>0.25</v>
      </c>
    </row>
    <row r="226" spans="1:7" ht="42.75" customHeight="1" x14ac:dyDescent="0.2">
      <c r="A226" s="54">
        <v>6108</v>
      </c>
      <c r="B226" s="56" t="s">
        <v>155</v>
      </c>
      <c r="C226" s="56" t="s">
        <v>51</v>
      </c>
      <c r="D226" s="82">
        <v>604</v>
      </c>
      <c r="E226" s="56" t="s">
        <v>159</v>
      </c>
      <c r="F226" s="53">
        <v>0.34</v>
      </c>
      <c r="G226" s="107">
        <v>0.35</v>
      </c>
    </row>
    <row r="227" spans="1:7" ht="42.75" customHeight="1" x14ac:dyDescent="0.2">
      <c r="A227" s="54">
        <v>6109</v>
      </c>
      <c r="B227" s="56" t="s">
        <v>155</v>
      </c>
      <c r="C227" s="56" t="s">
        <v>51</v>
      </c>
      <c r="D227" s="82">
        <v>601</v>
      </c>
      <c r="E227" s="56" t="s">
        <v>58</v>
      </c>
      <c r="F227" s="53">
        <v>0.02</v>
      </c>
      <c r="G227" s="107">
        <v>0.02</v>
      </c>
    </row>
    <row r="228" spans="1:7" ht="42.75" customHeight="1" x14ac:dyDescent="0.2">
      <c r="A228" s="54">
        <v>6110</v>
      </c>
      <c r="B228" s="56" t="s">
        <v>155</v>
      </c>
      <c r="C228" s="56" t="s">
        <v>51</v>
      </c>
      <c r="D228" s="82">
        <v>602</v>
      </c>
      <c r="E228" s="56" t="s">
        <v>59</v>
      </c>
      <c r="F228" s="53">
        <v>0.08</v>
      </c>
      <c r="G228" s="107">
        <v>0.08</v>
      </c>
    </row>
    <row r="229" spans="1:7" ht="42.75" customHeight="1" x14ac:dyDescent="0.2">
      <c r="A229" s="54">
        <v>6111</v>
      </c>
      <c r="B229" s="56" t="s">
        <v>155</v>
      </c>
      <c r="C229" s="56" t="s">
        <v>51</v>
      </c>
      <c r="D229" s="82">
        <v>602</v>
      </c>
      <c r="E229" s="56" t="s">
        <v>69</v>
      </c>
      <c r="F229" s="53">
        <v>0.27</v>
      </c>
      <c r="G229" s="107">
        <v>0.3</v>
      </c>
    </row>
    <row r="230" spans="1:7" ht="42.75" customHeight="1" x14ac:dyDescent="0.2">
      <c r="A230" s="54">
        <v>6112</v>
      </c>
      <c r="B230" s="56" t="s">
        <v>155</v>
      </c>
      <c r="C230" s="56" t="s">
        <v>51</v>
      </c>
      <c r="D230" s="82">
        <v>602</v>
      </c>
      <c r="E230" s="56" t="s">
        <v>70</v>
      </c>
      <c r="F230" s="53">
        <v>0.46</v>
      </c>
      <c r="G230" s="107">
        <v>0.5</v>
      </c>
    </row>
    <row r="231" spans="1:7" ht="42.75" customHeight="1" x14ac:dyDescent="0.2">
      <c r="A231" s="54">
        <v>6113</v>
      </c>
      <c r="B231" s="56" t="s">
        <v>155</v>
      </c>
      <c r="C231" s="56" t="s">
        <v>51</v>
      </c>
      <c r="D231" s="82">
        <v>602</v>
      </c>
      <c r="E231" s="56" t="s">
        <v>60</v>
      </c>
      <c r="F231" s="53">
        <v>0.09</v>
      </c>
      <c r="G231" s="107">
        <v>0.1</v>
      </c>
    </row>
    <row r="232" spans="1:7" ht="42.75" customHeight="1" x14ac:dyDescent="0.2">
      <c r="A232" s="54">
        <v>6114</v>
      </c>
      <c r="B232" s="56" t="s">
        <v>155</v>
      </c>
      <c r="C232" s="56" t="s">
        <v>51</v>
      </c>
      <c r="D232" s="82">
        <v>604</v>
      </c>
      <c r="E232" s="56" t="s">
        <v>61</v>
      </c>
      <c r="F232" s="53">
        <v>0.61</v>
      </c>
      <c r="G232" s="107">
        <v>0.53</v>
      </c>
    </row>
    <row r="233" spans="1:7" ht="42.75" customHeight="1" x14ac:dyDescent="0.2">
      <c r="A233" s="54">
        <v>6115</v>
      </c>
      <c r="B233" s="56" t="s">
        <v>155</v>
      </c>
      <c r="C233" s="56" t="s">
        <v>51</v>
      </c>
      <c r="D233" s="82">
        <v>603</v>
      </c>
      <c r="E233" s="56" t="s">
        <v>160</v>
      </c>
      <c r="F233" s="53">
        <v>7.0000000000000007E-2</v>
      </c>
      <c r="G233" s="107">
        <v>7.0000000000000007E-2</v>
      </c>
    </row>
    <row r="234" spans="1:7" ht="42.75" customHeight="1" x14ac:dyDescent="0.2">
      <c r="A234" s="54">
        <v>6116</v>
      </c>
      <c r="B234" s="56" t="s">
        <v>155</v>
      </c>
      <c r="C234" s="56" t="s">
        <v>51</v>
      </c>
      <c r="D234" s="82">
        <v>601</v>
      </c>
      <c r="E234" s="56" t="s">
        <v>63</v>
      </c>
      <c r="F234" s="53">
        <v>0.6</v>
      </c>
      <c r="G234" s="107">
        <v>0.6</v>
      </c>
    </row>
    <row r="235" spans="1:7" ht="42.75" customHeight="1" x14ac:dyDescent="0.2">
      <c r="A235" s="54">
        <v>6001</v>
      </c>
      <c r="B235" s="56" t="s">
        <v>155</v>
      </c>
      <c r="C235" s="56" t="s">
        <v>51</v>
      </c>
      <c r="D235" s="82">
        <v>604</v>
      </c>
      <c r="E235" s="60" t="s">
        <v>224</v>
      </c>
      <c r="F235" s="53">
        <v>150</v>
      </c>
      <c r="G235" s="107">
        <v>150</v>
      </c>
    </row>
    <row r="236" spans="1:7" ht="42.75" customHeight="1" x14ac:dyDescent="0.2">
      <c r="A236" s="54">
        <v>6002</v>
      </c>
      <c r="B236" s="56" t="s">
        <v>155</v>
      </c>
      <c r="C236" s="56" t="s">
        <v>51</v>
      </c>
      <c r="D236" s="82">
        <v>601</v>
      </c>
      <c r="E236" s="60" t="s">
        <v>225</v>
      </c>
      <c r="F236" s="53">
        <v>230</v>
      </c>
      <c r="G236" s="107">
        <v>230</v>
      </c>
    </row>
    <row r="237" spans="1:7" ht="42.75" customHeight="1" x14ac:dyDescent="0.2">
      <c r="A237" s="54">
        <v>6117</v>
      </c>
      <c r="B237" s="56" t="s">
        <v>155</v>
      </c>
      <c r="C237" s="56" t="s">
        <v>55</v>
      </c>
      <c r="D237" s="82">
        <v>603</v>
      </c>
      <c r="E237" s="56" t="s">
        <v>57</v>
      </c>
      <c r="F237" s="53">
        <v>0.12</v>
      </c>
      <c r="G237" s="107">
        <v>0.2</v>
      </c>
    </row>
    <row r="238" spans="1:7" ht="42.75" customHeight="1" x14ac:dyDescent="0.2">
      <c r="A238" s="54">
        <v>6118</v>
      </c>
      <c r="B238" s="56" t="s">
        <v>155</v>
      </c>
      <c r="C238" s="56" t="s">
        <v>55</v>
      </c>
      <c r="D238" s="82">
        <v>603</v>
      </c>
      <c r="E238" s="56" t="s">
        <v>54</v>
      </c>
      <c r="F238" s="53">
        <v>0.1</v>
      </c>
      <c r="G238" s="107">
        <v>0.11</v>
      </c>
    </row>
    <row r="239" spans="1:7" ht="42.75" customHeight="1" x14ac:dyDescent="0.2">
      <c r="A239" s="54">
        <v>6119</v>
      </c>
      <c r="B239" s="56" t="s">
        <v>155</v>
      </c>
      <c r="C239" s="56" t="s">
        <v>55</v>
      </c>
      <c r="D239" s="82">
        <v>603</v>
      </c>
      <c r="E239" s="56" t="s">
        <v>56</v>
      </c>
      <c r="F239" s="53">
        <v>0.02</v>
      </c>
      <c r="G239" s="107">
        <v>7.0000000000000007E-2</v>
      </c>
    </row>
    <row r="240" spans="1:7" ht="29.25" customHeight="1" x14ac:dyDescent="0.2">
      <c r="A240" s="54">
        <v>6120</v>
      </c>
      <c r="B240" s="56" t="s">
        <v>155</v>
      </c>
      <c r="C240" s="56" t="s">
        <v>55</v>
      </c>
      <c r="D240" s="82">
        <v>603</v>
      </c>
      <c r="E240" s="56" t="s">
        <v>161</v>
      </c>
      <c r="F240" s="53">
        <v>0.09</v>
      </c>
      <c r="G240" s="107">
        <v>0.11</v>
      </c>
    </row>
    <row r="241" spans="1:7" ht="42.75" customHeight="1" x14ac:dyDescent="0.2">
      <c r="A241" s="69">
        <v>6121</v>
      </c>
      <c r="B241" s="56" t="s">
        <v>155</v>
      </c>
      <c r="C241" s="56" t="s">
        <v>55</v>
      </c>
      <c r="D241" s="82">
        <v>603</v>
      </c>
      <c r="E241" s="56" t="s">
        <v>162</v>
      </c>
      <c r="F241" s="53">
        <v>0.02</v>
      </c>
      <c r="G241" s="107">
        <v>0.02</v>
      </c>
    </row>
    <row r="242" spans="1:7" ht="42.75" customHeight="1" x14ac:dyDescent="0.2">
      <c r="A242" s="69">
        <v>6122</v>
      </c>
      <c r="B242" s="56" t="s">
        <v>155</v>
      </c>
      <c r="C242" s="56" t="s">
        <v>55</v>
      </c>
      <c r="D242" s="82">
        <v>603</v>
      </c>
      <c r="E242" s="56" t="s">
        <v>163</v>
      </c>
      <c r="F242" s="53">
        <v>0.15</v>
      </c>
      <c r="G242" s="107">
        <v>0.15</v>
      </c>
    </row>
    <row r="243" spans="1:7" ht="42.75" customHeight="1" x14ac:dyDescent="0.2">
      <c r="A243" s="54">
        <v>6123</v>
      </c>
      <c r="B243" s="63" t="s">
        <v>155</v>
      </c>
      <c r="C243" s="56" t="s">
        <v>55</v>
      </c>
      <c r="D243" s="82">
        <v>603</v>
      </c>
      <c r="E243" s="56" t="s">
        <v>164</v>
      </c>
      <c r="F243" s="53">
        <v>0.2</v>
      </c>
      <c r="G243" s="107">
        <v>0.23</v>
      </c>
    </row>
    <row r="244" spans="1:7" ht="42.75" customHeight="1" x14ac:dyDescent="0.2">
      <c r="A244" s="73">
        <v>6124</v>
      </c>
      <c r="B244" s="74" t="s">
        <v>155</v>
      </c>
      <c r="C244" s="75" t="s">
        <v>55</v>
      </c>
      <c r="D244" s="82">
        <v>601</v>
      </c>
      <c r="E244" s="56" t="s">
        <v>271</v>
      </c>
      <c r="F244" s="53">
        <v>0.04</v>
      </c>
      <c r="G244" s="107">
        <v>0.05</v>
      </c>
    </row>
    <row r="245" spans="1:7" ht="42.75" customHeight="1" x14ac:dyDescent="0.2">
      <c r="A245" s="54">
        <v>6125</v>
      </c>
      <c r="B245" s="71" t="s">
        <v>155</v>
      </c>
      <c r="C245" s="56" t="s">
        <v>55</v>
      </c>
      <c r="D245" s="82">
        <v>601</v>
      </c>
      <c r="E245" s="56" t="s">
        <v>165</v>
      </c>
      <c r="F245" s="53">
        <v>0.02</v>
      </c>
      <c r="G245" s="107">
        <v>0.02</v>
      </c>
    </row>
    <row r="246" spans="1:7" ht="42.75" customHeight="1" x14ac:dyDescent="0.2">
      <c r="A246" s="54">
        <v>6126</v>
      </c>
      <c r="B246" s="56" t="s">
        <v>155</v>
      </c>
      <c r="C246" s="56" t="s">
        <v>55</v>
      </c>
      <c r="D246" s="90">
        <v>604</v>
      </c>
      <c r="E246" s="56" t="s">
        <v>166</v>
      </c>
      <c r="F246" s="53">
        <v>0.02</v>
      </c>
      <c r="G246" s="107">
        <v>0.02</v>
      </c>
    </row>
    <row r="247" spans="1:7" ht="43.5" customHeight="1" thickBot="1" x14ac:dyDescent="0.25">
      <c r="A247" s="66">
        <v>6003</v>
      </c>
      <c r="B247" s="67" t="s">
        <v>155</v>
      </c>
      <c r="C247" s="102" t="s">
        <v>216</v>
      </c>
      <c r="D247" s="103"/>
      <c r="E247" s="104"/>
      <c r="F247" s="53">
        <v>200</v>
      </c>
      <c r="G247" s="107">
        <v>230</v>
      </c>
    </row>
    <row r="248" spans="1:7" ht="14.25" customHeight="1" x14ac:dyDescent="0.2">
      <c r="A248" s="76"/>
      <c r="B248" s="77"/>
      <c r="C248" s="77"/>
      <c r="D248" s="85"/>
      <c r="E248" s="77"/>
    </row>
    <row r="249" spans="1:7" ht="15" customHeight="1" thickBot="1" x14ac:dyDescent="0.25">
      <c r="A249" s="76"/>
      <c r="B249" s="77"/>
      <c r="C249" s="77"/>
      <c r="D249" s="85"/>
      <c r="E249" s="77"/>
    </row>
    <row r="250" spans="1:7" ht="15" customHeight="1" x14ac:dyDescent="0.2">
      <c r="A250" s="76"/>
      <c r="B250" s="105" t="s">
        <v>187</v>
      </c>
      <c r="C250" s="106"/>
      <c r="D250" s="86"/>
      <c r="E250" s="78"/>
    </row>
    <row r="251" spans="1:7" ht="15" customHeight="1" x14ac:dyDescent="0.25">
      <c r="A251" s="76">
        <v>7001</v>
      </c>
      <c r="B251" s="98" t="s">
        <v>188</v>
      </c>
      <c r="C251" s="99"/>
      <c r="D251" s="82">
        <v>701</v>
      </c>
      <c r="E251" s="79"/>
      <c r="F251" s="53">
        <v>100</v>
      </c>
      <c r="G251" s="53">
        <v>100</v>
      </c>
    </row>
    <row r="252" spans="1:7" ht="15" customHeight="1" x14ac:dyDescent="0.25">
      <c r="A252" s="76">
        <v>7002</v>
      </c>
      <c r="B252" s="98" t="s">
        <v>189</v>
      </c>
      <c r="C252" s="99"/>
      <c r="D252" s="82">
        <v>702</v>
      </c>
      <c r="E252" s="80"/>
      <c r="F252" s="53">
        <v>1743</v>
      </c>
      <c r="G252" s="53">
        <v>1400</v>
      </c>
    </row>
    <row r="253" spans="1:7" ht="15" customHeight="1" x14ac:dyDescent="0.25">
      <c r="A253" s="76">
        <v>7003</v>
      </c>
      <c r="B253" s="98" t="s">
        <v>217</v>
      </c>
      <c r="C253" s="99"/>
      <c r="D253" s="82">
        <v>703</v>
      </c>
      <c r="E253" s="80"/>
      <c r="F253" s="53">
        <v>1743</v>
      </c>
      <c r="G253" s="53">
        <v>1400</v>
      </c>
    </row>
    <row r="254" spans="1:7" ht="15.75" customHeight="1" thickBot="1" x14ac:dyDescent="0.3">
      <c r="A254" s="76">
        <v>7004</v>
      </c>
      <c r="B254" s="100" t="s">
        <v>190</v>
      </c>
      <c r="C254" s="101"/>
      <c r="D254" s="82">
        <v>703</v>
      </c>
      <c r="E254" s="81"/>
      <c r="F254" s="57">
        <v>612</v>
      </c>
      <c r="G254" s="53">
        <v>660</v>
      </c>
    </row>
    <row r="255" spans="1:7" ht="14.25" customHeight="1" x14ac:dyDescent="0.2">
      <c r="A255" s="76"/>
      <c r="B255" s="77"/>
      <c r="C255" s="77"/>
      <c r="D255" s="85"/>
      <c r="E255" s="77"/>
    </row>
  </sheetData>
  <mergeCells count="6">
    <mergeCell ref="B252:C252"/>
    <mergeCell ref="B253:C253"/>
    <mergeCell ref="B254:C254"/>
    <mergeCell ref="C247:E247"/>
    <mergeCell ref="B250:C250"/>
    <mergeCell ref="B251:C251"/>
  </mergeCells>
  <pageMargins left="0.7" right="0.7" top="0.75" bottom="0.75" header="0.3" footer="0.3"/>
  <pageSetup paperSize="9" scale="6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הצעת דיווח מכירות</vt:lpstr>
      <vt:lpstr>טבלת קטגוריות</vt:lpstr>
      <vt:lpstr>'טבלת קטגוריות'!Print_Area</vt:lpstr>
      <vt:lpstr>'טבלת קטגוריות'!Print_Titles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Intrexx</dc:creator>
  <cp:lastModifiedBy>User</cp:lastModifiedBy>
  <cp:lastPrinted>2014-07-30T08:45:45Z</cp:lastPrinted>
  <dcterms:created xsi:type="dcterms:W3CDTF">2013-03-05T19:03:46Z</dcterms:created>
  <dcterms:modified xsi:type="dcterms:W3CDTF">2016-06-04T19:44:49Z</dcterms:modified>
</cp:coreProperties>
</file>